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85725e275ab2c5/Shared With Sarah Boire/Documents/Cloak and Shield/Order Forms/"/>
    </mc:Choice>
  </mc:AlternateContent>
  <xr:revisionPtr revIDLastSave="0" documentId="8_{F23C1BE7-1598-4228-94D7-204A9B85B8F9}" xr6:coauthVersionLast="47" xr6:coauthVersionMax="47" xr10:uidLastSave="{00000000-0000-0000-0000-000000000000}"/>
  <bookViews>
    <workbookView xWindow="-110" yWindow="-110" windowWidth="38620" windowHeight="21100" xr2:uid="{9810973A-56A8-4F6E-852B-BE896D3C5568}"/>
  </bookViews>
  <sheets>
    <sheet name="Instructions" sheetId="3" r:id="rId1"/>
    <sheet name="Order Form" sheetId="1" r:id="rId2"/>
  </sheets>
  <definedNames>
    <definedName name="aa">'Order Form'!$XDW$4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S17" i="1"/>
  <c r="S18" i="1"/>
  <c r="S19" i="1"/>
  <c r="S20" i="1"/>
  <c r="S21" i="1"/>
  <c r="S22" i="1"/>
  <c r="S23" i="1"/>
  <c r="S24" i="1"/>
  <c r="S25" i="1"/>
  <c r="S26" i="1"/>
  <c r="N22" i="1"/>
  <c r="N23" i="1"/>
  <c r="N24" i="1"/>
  <c r="N25" i="1"/>
  <c r="I22" i="1"/>
  <c r="I23" i="1"/>
  <c r="I24" i="1"/>
  <c r="I25" i="1"/>
  <c r="I26" i="1"/>
  <c r="N16" i="1"/>
  <c r="N17" i="1"/>
  <c r="N18" i="1"/>
  <c r="N19" i="1"/>
  <c r="N20" i="1"/>
  <c r="N21" i="1"/>
  <c r="N15" i="1"/>
  <c r="I16" i="1"/>
  <c r="I17" i="1"/>
  <c r="I18" i="1"/>
  <c r="I19" i="1"/>
  <c r="I20" i="1"/>
  <c r="I21" i="1"/>
  <c r="I15" i="1"/>
  <c r="H28" i="1" s="1"/>
  <c r="S13" i="1"/>
  <c r="N13" i="1"/>
  <c r="I13" i="1"/>
  <c r="S15" i="1"/>
  <c r="R28" i="1" l="1"/>
  <c r="M28" i="1"/>
  <c r="Q29" i="1" l="1"/>
  <c r="Q31" i="1" s="1"/>
</calcChain>
</file>

<file path=xl/sharedStrings.xml><?xml version="1.0" encoding="utf-8"?>
<sst xmlns="http://schemas.openxmlformats.org/spreadsheetml/2006/main" count="59" uniqueCount="55">
  <si>
    <t>Individual Pieces</t>
  </si>
  <si>
    <t>Gloves</t>
  </si>
  <si>
    <t>Helmet</t>
  </si>
  <si>
    <t>Jersey</t>
  </si>
  <si>
    <t>Socks</t>
  </si>
  <si>
    <t>Black Equipment Laundry Bag</t>
  </si>
  <si>
    <t>Receipt #:</t>
  </si>
  <si>
    <t>Office use only</t>
  </si>
  <si>
    <t>ORDER FORM</t>
  </si>
  <si>
    <t>780-940-4948</t>
  </si>
  <si>
    <t>4124 50th St Gibbons, AB</t>
  </si>
  <si>
    <t>Customer Name:</t>
  </si>
  <si>
    <t>Team Name:</t>
  </si>
  <si>
    <t>Phone Number:</t>
  </si>
  <si>
    <t>Email Address:</t>
  </si>
  <si>
    <t>Pickup/Drop off Date:</t>
  </si>
  <si>
    <t>Item</t>
  </si>
  <si>
    <t>Qty</t>
  </si>
  <si>
    <t>Shoulder pads</t>
  </si>
  <si>
    <t>Equipment Bag (No Wheels)</t>
  </si>
  <si>
    <t>Subtotal:</t>
  </si>
  <si>
    <t>Method of Payment:</t>
  </si>
  <si>
    <t>Total</t>
  </si>
  <si>
    <t>Delivery/ Pickup Option:</t>
  </si>
  <si>
    <t>Sport and Work Laundry Services</t>
  </si>
  <si>
    <t>Order Form Instructions:</t>
  </si>
  <si>
    <t>Play dirty…but clean responsibly.
Take control of your game at cloakandshield.ca</t>
  </si>
  <si>
    <t xml:space="preserve"> </t>
  </si>
  <si>
    <t>Other:</t>
  </si>
  <si>
    <t>Football</t>
  </si>
  <si>
    <t>Adult</t>
  </si>
  <si>
    <t>U16</t>
  </si>
  <si>
    <t>U11</t>
  </si>
  <si>
    <t>Football Girdle</t>
  </si>
  <si>
    <t>Arm Sleeves</t>
  </si>
  <si>
    <t>Integrated Football Pants</t>
  </si>
  <si>
    <r>
      <rPr>
        <b/>
        <sz val="9"/>
        <color theme="1"/>
        <rFont val="Calibri"/>
        <family val="2"/>
      </rPr>
      <t xml:space="preserve">Full Player Set:
</t>
    </r>
    <r>
      <rPr>
        <sz val="9"/>
        <color theme="1"/>
        <rFont val="Calibri"/>
        <family val="2"/>
      </rPr>
      <t>Helmet, Gloves, Shoulder Pads, Pants, Integrated Football Pants)</t>
    </r>
  </si>
  <si>
    <t>Neck Roll</t>
  </si>
  <si>
    <t>Hand Warmer</t>
  </si>
  <si>
    <t>Sport &amp; Work Laundry Services</t>
  </si>
  <si>
    <r>
      <rPr>
        <b/>
        <sz val="10"/>
        <color theme="1"/>
        <rFont val="Calibri"/>
        <family val="2"/>
      </rPr>
      <t xml:space="preserve">Important: </t>
    </r>
    <r>
      <rPr>
        <sz val="10"/>
        <color theme="1"/>
        <rFont val="Calibri"/>
        <family val="2"/>
      </rPr>
      <t>Please submit payment before dropping off your equipment, as</t>
    </r>
  </si>
  <si>
    <t xml:space="preserve"> items will not be processed without it. We are not responsible for items with </t>
  </si>
  <si>
    <t>damage, weak stitching, or compromised material. Contact us with any questions.</t>
  </si>
  <si>
    <t>Payments can be made by e-transfer to:</t>
  </si>
  <si>
    <t xml:space="preserve"> info@cloakandshield.ca or by credit card at: </t>
  </si>
  <si>
    <t>cloakandshield.ca/payments</t>
  </si>
  <si>
    <t xml:space="preserve">Total: </t>
  </si>
  <si>
    <t>“Enter data only in yellow cells. Totals calculate automatically."</t>
  </si>
  <si>
    <t>Same Day/Rush Order</t>
  </si>
  <si>
    <r>
      <rPr>
        <b/>
        <sz val="11"/>
        <color theme="1"/>
        <rFont val="Aptos Narrow"/>
        <family val="2"/>
        <scheme val="minor"/>
      </rPr>
      <t>📝INSTRUCTIONS FOR USING &amp; SUBMITTING THIS ORDER FORM</t>
    </r>
    <r>
      <rPr>
        <sz val="11"/>
        <color theme="1"/>
        <rFont val="Aptos Narrow"/>
        <family val="2"/>
        <scheme val="minor"/>
      </rPr>
      <t xml:space="preserve">
</t>
    </r>
  </si>
  <si>
    <r>
      <rPr>
        <b/>
        <sz val="12"/>
        <color theme="1"/>
        <rFont val="Aptos Narrow"/>
        <family val="2"/>
        <scheme val="minor"/>
      </rPr>
      <t>Equipment Drop-Off / Pick-Up Instructions</t>
    </r>
    <r>
      <rPr>
        <sz val="11"/>
        <color theme="1"/>
        <rFont val="Aptos Narrow"/>
        <family val="2"/>
        <scheme val="minor"/>
      </rPr>
      <t xml:space="preserve">
1. Place completed order form in a ziplock or plastic bag to protect from moisture
2. Put that bag inside a garbage bag with your equipment, tie securely
3. Do not send equipment bag unless being cleaned (no wheeled bags)
4. If sending a bag for cleaning: remove all personal items, place order form inside
5. For pricing on other sports equipment: info@cloakandshield.ca | 780-940-4948
</t>
    </r>
  </si>
  <si>
    <t>Form Viewing Instructions –  For Windows
• View →  Select Normal
• Split / Freeze Panes → Off
• Zoom: 100%</t>
  </si>
  <si>
    <t>Form Viewing Instructions – For Mac
• View tab →  Select Normal
• Split → Off
• Zoom: 100% or higher</t>
  </si>
  <si>
    <t>Filling Out the Form
• Fill yellow cells only (auto-calculates)
• Use dropdown menus where available
• Save changes before sending back
• Printing: Fit to One Page Wide</t>
  </si>
  <si>
    <r>
      <rPr>
        <b/>
        <sz val="12"/>
        <color theme="1"/>
        <rFont val="Aptos Narrow"/>
        <family val="2"/>
        <scheme val="minor"/>
      </rPr>
      <t>Note :</t>
    </r>
    <r>
      <rPr>
        <sz val="11"/>
        <color theme="1"/>
        <rFont val="Aptos Narrow"/>
        <family val="2"/>
        <scheme val="minor"/>
      </rPr>
      <t xml:space="preserve">
The order form is on Sheet 2. Click the “Order Form” tab at the bottom of Excel to begin.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</si>
</sst>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b/>
      <sz val="11"/>
      <name val="Calibri"/>
      <family val="2"/>
    </font>
    <font>
      <b/>
      <sz val="22"/>
      <color theme="0"/>
      <name val="Calibri"/>
      <family val="2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6"/>
      <name val="Aptos Narrow"/>
      <family val="2"/>
      <scheme val="minor"/>
    </font>
    <font>
      <b/>
      <sz val="20"/>
      <color theme="1"/>
      <name val="Calibri"/>
      <family val="2"/>
    </font>
    <font>
      <b/>
      <sz val="19"/>
      <color theme="1"/>
      <name val="Calibri"/>
      <family val="2"/>
    </font>
    <font>
      <b/>
      <sz val="11"/>
      <color rgb="FF3F3F3F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3" fillId="5" borderId="17" applyNumberFormat="0" applyAlignment="0" applyProtection="0"/>
    <xf numFmtId="0" fontId="1" fillId="6" borderId="18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2" borderId="3" xfId="0" applyFont="1" applyFill="1" applyBorder="1"/>
    <xf numFmtId="0" fontId="13" fillId="2" borderId="0" xfId="0" applyFont="1" applyFill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vertical="center" wrapText="1"/>
    </xf>
    <xf numFmtId="0" fontId="2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164" fontId="5" fillId="0" borderId="3" xfId="1" applyNumberFormat="1" applyFont="1" applyBorder="1" applyAlignment="1">
      <alignment horizontal="center" vertical="center"/>
    </xf>
    <xf numFmtId="0" fontId="0" fillId="0" borderId="3" xfId="0" applyBorder="1" applyProtection="1">
      <protection locked="0"/>
    </xf>
    <xf numFmtId="0" fontId="6" fillId="0" borderId="0" xfId="0" applyFont="1" applyAlignment="1">
      <alignment vertical="top"/>
    </xf>
    <xf numFmtId="0" fontId="0" fillId="0" borderId="2" xfId="0" applyBorder="1" applyProtection="1">
      <protection locked="0"/>
    </xf>
    <xf numFmtId="0" fontId="13" fillId="2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5" fillId="0" borderId="1" xfId="0" applyFont="1" applyBorder="1" applyAlignment="1" applyProtection="1">
      <alignment horizontal="centerContinuous"/>
      <protection locked="0"/>
    </xf>
    <xf numFmtId="0" fontId="6" fillId="0" borderId="2" xfId="0" applyFont="1" applyBorder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12" fillId="2" borderId="6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centerContinuous"/>
    </xf>
    <xf numFmtId="0" fontId="13" fillId="2" borderId="6" xfId="0" applyFont="1" applyFill="1" applyBorder="1" applyAlignment="1">
      <alignment horizontal="centerContinuous"/>
    </xf>
    <xf numFmtId="0" fontId="13" fillId="2" borderId="5" xfId="0" applyFont="1" applyFill="1" applyBorder="1" applyAlignment="1">
      <alignment horizontal="centerContinuous"/>
    </xf>
    <xf numFmtId="0" fontId="6" fillId="0" borderId="4" xfId="0" applyFont="1" applyBorder="1" applyAlignment="1">
      <alignment horizontal="centerContinuous" wrapText="1"/>
    </xf>
    <xf numFmtId="0" fontId="6" fillId="0" borderId="6" xfId="0" applyFont="1" applyBorder="1" applyAlignment="1">
      <alignment horizontal="centerContinuous" wrapText="1"/>
    </xf>
    <xf numFmtId="0" fontId="6" fillId="0" borderId="5" xfId="0" applyFont="1" applyBorder="1" applyAlignment="1">
      <alignment horizontal="centerContinuous" wrapText="1"/>
    </xf>
    <xf numFmtId="164" fontId="5" fillId="0" borderId="3" xfId="1" applyNumberFormat="1" applyFont="1" applyBorder="1" applyAlignment="1">
      <alignment horizontal="centerContinuous"/>
    </xf>
    <xf numFmtId="164" fontId="5" fillId="0" borderId="3" xfId="1" applyNumberFormat="1" applyFont="1" applyBorder="1" applyAlignment="1">
      <alignment horizontal="centerContinuous" vertical="center"/>
    </xf>
    <xf numFmtId="0" fontId="13" fillId="2" borderId="6" xfId="0" applyFont="1" applyFill="1" applyBorder="1" applyAlignment="1">
      <alignment horizontal="center"/>
    </xf>
    <xf numFmtId="164" fontId="5" fillId="0" borderId="7" xfId="1" applyNumberFormat="1" applyFont="1" applyBorder="1" applyAlignment="1">
      <alignment horizontal="centerContinuous" vertical="center"/>
    </xf>
    <xf numFmtId="164" fontId="5" fillId="0" borderId="2" xfId="1" applyNumberFormat="1" applyFont="1" applyBorder="1" applyAlignment="1">
      <alignment horizontal="centerContinuous" vertical="center"/>
    </xf>
    <xf numFmtId="164" fontId="5" fillId="0" borderId="9" xfId="1" applyNumberFormat="1" applyFont="1" applyBorder="1" applyAlignment="1">
      <alignment horizontal="centerContinuous" vertical="center"/>
    </xf>
    <xf numFmtId="164" fontId="5" fillId="0" borderId="13" xfId="1" applyNumberFormat="1" applyFont="1" applyBorder="1" applyAlignment="1">
      <alignment horizontal="centerContinuous" vertical="center"/>
    </xf>
    <xf numFmtId="164" fontId="5" fillId="0" borderId="4" xfId="1" applyNumberFormat="1" applyFont="1" applyBorder="1" applyAlignment="1">
      <alignment horizontal="center" vertical="center"/>
    </xf>
    <xf numFmtId="44" fontId="0" fillId="0" borderId="6" xfId="1" applyFont="1" applyBorder="1" applyAlignment="1">
      <alignment horizontal="left"/>
    </xf>
    <xf numFmtId="0" fontId="9" fillId="0" borderId="7" xfId="0" applyFont="1" applyBorder="1" applyAlignment="1">
      <alignment horizontal="left" readingOrder="1"/>
    </xf>
    <xf numFmtId="0" fontId="9" fillId="0" borderId="8" xfId="0" applyFont="1" applyBorder="1" applyAlignment="1">
      <alignment horizontal="left" readingOrder="1"/>
    </xf>
    <xf numFmtId="0" fontId="9" fillId="0" borderId="11" xfId="0" applyFont="1" applyBorder="1" applyAlignment="1">
      <alignment horizontal="left" readingOrder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/>
    </xf>
    <xf numFmtId="0" fontId="13" fillId="2" borderId="9" xfId="0" applyFont="1" applyFill="1" applyBorder="1" applyAlignment="1">
      <alignment wrapText="1"/>
    </xf>
    <xf numFmtId="0" fontId="13" fillId="2" borderId="8" xfId="0" applyFont="1" applyFill="1" applyBorder="1" applyAlignment="1">
      <alignment horizontal="left"/>
    </xf>
    <xf numFmtId="0" fontId="13" fillId="2" borderId="0" xfId="0" applyFont="1" applyFill="1" applyAlignment="1">
      <alignment wrapText="1"/>
    </xf>
    <xf numFmtId="0" fontId="13" fillId="2" borderId="10" xfId="0" applyFont="1" applyFill="1" applyBorder="1" applyAlignment="1">
      <alignment wrapText="1"/>
    </xf>
    <xf numFmtId="0" fontId="13" fillId="2" borderId="11" xfId="0" applyFont="1" applyFill="1" applyBorder="1" applyAlignment="1">
      <alignment horizontal="left"/>
    </xf>
    <xf numFmtId="0" fontId="13" fillId="2" borderId="1" xfId="0" applyFont="1" applyFill="1" applyBorder="1" applyAlignment="1">
      <alignment wrapText="1"/>
    </xf>
    <xf numFmtId="0" fontId="13" fillId="2" borderId="12" xfId="0" applyFont="1" applyFill="1" applyBorder="1" applyAlignment="1">
      <alignment wrapText="1"/>
    </xf>
    <xf numFmtId="0" fontId="14" fillId="0" borderId="4" xfId="0" applyFont="1" applyBorder="1" applyAlignment="1">
      <alignment horizontal="centerContinuous" wrapText="1"/>
    </xf>
    <xf numFmtId="0" fontId="14" fillId="0" borderId="6" xfId="0" applyFont="1" applyBorder="1" applyAlignment="1">
      <alignment horizontal="centerContinuous" wrapText="1"/>
    </xf>
    <xf numFmtId="164" fontId="16" fillId="0" borderId="4" xfId="1" applyNumberFormat="1" applyFont="1" applyFill="1" applyBorder="1" applyAlignment="1">
      <alignment horizontal="centerContinuous" wrapText="1"/>
    </xf>
    <xf numFmtId="44" fontId="16" fillId="0" borderId="5" xfId="1" applyFont="1" applyFill="1" applyBorder="1" applyAlignment="1">
      <alignment horizontal="centerContinuous" wrapText="1"/>
    </xf>
    <xf numFmtId="164" fontId="5" fillId="0" borderId="4" xfId="1" applyNumberFormat="1" applyFont="1" applyBorder="1" applyAlignment="1">
      <alignment horizontal="centerContinuous" vertical="center"/>
    </xf>
    <xf numFmtId="164" fontId="5" fillId="0" borderId="6" xfId="1" applyNumberFormat="1" applyFont="1" applyBorder="1" applyAlignment="1">
      <alignment horizontal="centerContinuous" vertical="center"/>
    </xf>
    <xf numFmtId="164" fontId="5" fillId="0" borderId="4" xfId="0" applyNumberFormat="1" applyFont="1" applyBorder="1" applyAlignment="1">
      <alignment horizontal="centerContinuous" vertical="center"/>
    </xf>
    <xf numFmtId="164" fontId="5" fillId="0" borderId="6" xfId="0" applyNumberFormat="1" applyFont="1" applyBorder="1" applyAlignment="1">
      <alignment horizontal="centerContinuous" vertical="center"/>
    </xf>
    <xf numFmtId="164" fontId="5" fillId="0" borderId="5" xfId="0" applyNumberFormat="1" applyFont="1" applyBorder="1" applyAlignment="1">
      <alignment horizontal="centerContinuous" vertical="center"/>
    </xf>
    <xf numFmtId="0" fontId="14" fillId="0" borderId="1" xfId="0" applyFont="1" applyBorder="1" applyAlignment="1">
      <alignment horizontal="centerContinuous" wrapText="1"/>
    </xf>
    <xf numFmtId="164" fontId="16" fillId="0" borderId="11" xfId="1" applyNumberFormat="1" applyFont="1" applyFill="1" applyBorder="1" applyAlignment="1">
      <alignment horizontal="centerContinuous" wrapText="1"/>
    </xf>
    <xf numFmtId="0" fontId="6" fillId="0" borderId="6" xfId="0" applyFont="1" applyBorder="1" applyAlignment="1" applyProtection="1">
      <alignment horizontal="left"/>
      <protection locked="0"/>
    </xf>
    <xf numFmtId="0" fontId="19" fillId="3" borderId="0" xfId="0" applyFont="1" applyFill="1" applyAlignment="1">
      <alignment horizontal="centerContinuous"/>
    </xf>
    <xf numFmtId="0" fontId="20" fillId="3" borderId="0" xfId="0" applyFont="1" applyFill="1" applyAlignment="1">
      <alignment horizontal="centerContinuous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0" fillId="4" borderId="14" xfId="0" applyFill="1" applyBorder="1" applyAlignment="1" applyProtection="1">
      <alignment horizontal="left"/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0" fontId="5" fillId="4" borderId="13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164" fontId="5" fillId="0" borderId="5" xfId="1" applyNumberFormat="1" applyFont="1" applyBorder="1" applyAlignment="1">
      <alignment horizontal="centerContinuous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13" fillId="2" borderId="4" xfId="0" applyFont="1" applyFill="1" applyBorder="1" applyAlignment="1" applyProtection="1">
      <alignment horizontal="center"/>
      <protection locked="0"/>
    </xf>
    <xf numFmtId="0" fontId="13" fillId="2" borderId="6" xfId="0" applyFont="1" applyFill="1" applyBorder="1" applyAlignment="1" applyProtection="1">
      <alignment horizontal="center"/>
      <protection locked="0"/>
    </xf>
    <xf numFmtId="164" fontId="5" fillId="0" borderId="4" xfId="1" applyNumberFormat="1" applyFont="1" applyBorder="1" applyAlignment="1" applyProtection="1">
      <alignment readingOrder="1"/>
      <protection locked="0"/>
    </xf>
    <xf numFmtId="164" fontId="5" fillId="0" borderId="1" xfId="1" applyNumberFormat="1" applyFont="1" applyBorder="1" applyAlignment="1">
      <alignment horizontal="left"/>
    </xf>
    <xf numFmtId="164" fontId="5" fillId="0" borderId="0" xfId="1" applyNumberFormat="1" applyFont="1" applyBorder="1" applyAlignment="1">
      <alignment horizontal="left" vertical="center"/>
    </xf>
    <xf numFmtId="164" fontId="5" fillId="0" borderId="6" xfId="1" applyNumberFormat="1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5" fillId="4" borderId="3" xfId="1" applyNumberFormat="1" applyFont="1" applyFill="1" applyBorder="1" applyAlignment="1" applyProtection="1">
      <alignment horizontal="left" vertical="center"/>
      <protection locked="0"/>
    </xf>
    <xf numFmtId="164" fontId="9" fillId="0" borderId="4" xfId="1" applyNumberFormat="1" applyFont="1" applyBorder="1" applyAlignment="1">
      <alignment horizontal="left" indent="5" readingOrder="1"/>
    </xf>
    <xf numFmtId="164" fontId="9" fillId="0" borderId="6" xfId="1" applyNumberFormat="1" applyFont="1" applyBorder="1" applyAlignment="1">
      <alignment horizontal="left" indent="5" readingOrder="1"/>
    </xf>
    <xf numFmtId="164" fontId="9" fillId="0" borderId="3" xfId="1" applyNumberFormat="1" applyFont="1" applyBorder="1" applyAlignment="1">
      <alignment horizontal="left" indent="5" readingOrder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7" borderId="13" xfId="4" applyFont="1" applyBorder="1" applyAlignment="1">
      <alignment horizontal="left" vertical="top" wrapText="1"/>
    </xf>
    <xf numFmtId="0" fontId="1" fillId="7" borderId="13" xfId="4" applyBorder="1" applyAlignment="1">
      <alignment horizontal="left" vertical="top" wrapText="1"/>
    </xf>
    <xf numFmtId="0" fontId="1" fillId="7" borderId="19" xfId="4" applyBorder="1" applyAlignment="1">
      <alignment horizontal="left" vertical="top" wrapText="1"/>
    </xf>
    <xf numFmtId="0" fontId="1" fillId="8" borderId="19" xfId="5" applyBorder="1" applyAlignment="1">
      <alignment horizontal="left" vertical="top" wrapText="1"/>
    </xf>
    <xf numFmtId="0" fontId="23" fillId="5" borderId="20" xfId="2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6" borderId="21" xfId="3" applyFont="1" applyBorder="1" applyAlignment="1">
      <alignment horizontal="left" vertical="top" wrapText="1"/>
    </xf>
    <xf numFmtId="0" fontId="0" fillId="6" borderId="23" xfId="3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</cellXfs>
  <cellStyles count="6">
    <cellStyle name="20% - Accent1" xfId="4" builtinId="30"/>
    <cellStyle name="20% - Accent4" xfId="5" builtinId="42"/>
    <cellStyle name="Currency" xfId="1" builtinId="4"/>
    <cellStyle name="Normal" xfId="0" builtinId="0"/>
    <cellStyle name="Note" xfId="3" builtinId="10"/>
    <cellStyle name="Output" xfId="2" builtinId="21"/>
  </cellStyles>
  <dxfs count="0"/>
  <tableStyles count="1" defaultTableStyle="TableStyleMedium2" defaultPivotStyle="PivotStyleLight16">
    <tableStyle name="Invisible" pivot="0" table="0" count="0" xr9:uid="{56D7636B-279B-4AB3-89DC-D40D39A6062D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79650" y="114300"/>
    <xdr:ext cx="4356100" cy="389096"/>
    <xdr:grpSp>
      <xdr:nvGrpSpPr>
        <xdr:cNvPr id="2" name="Group 1">
          <a:extLst>
            <a:ext uri="{FF2B5EF4-FFF2-40B4-BE49-F238E27FC236}">
              <a16:creationId xmlns:a16="http://schemas.microsoft.com/office/drawing/2014/main" id="{5980EEEC-2C7C-4B48-B7F7-939B164BE4BE}"/>
            </a:ext>
          </a:extLst>
        </xdr:cNvPr>
        <xdr:cNvGrpSpPr>
          <a:grpSpLocks noChangeAspect="1"/>
        </xdr:cNvGrpSpPr>
      </xdr:nvGrpSpPr>
      <xdr:grpSpPr>
        <a:xfrm>
          <a:off x="2279650" y="114300"/>
          <a:ext cx="4356100" cy="389096"/>
          <a:chOff x="-1" y="0"/>
          <a:chExt cx="3261348" cy="390272"/>
        </a:xfrm>
      </xdr:grpSpPr>
      <xdr:sp macro="" textlink="">
        <xdr:nvSpPr>
          <xdr:cNvPr id="3" name="Shape 23">
            <a:extLst>
              <a:ext uri="{FF2B5EF4-FFF2-40B4-BE49-F238E27FC236}">
                <a16:creationId xmlns:a16="http://schemas.microsoft.com/office/drawing/2014/main" id="{651AAD4E-4D60-4E96-A7C2-49B876A6BFAD}"/>
              </a:ext>
            </a:extLst>
          </xdr:cNvPr>
          <xdr:cNvSpPr/>
        </xdr:nvSpPr>
        <xdr:spPr>
          <a:xfrm>
            <a:off x="-1" y="110906"/>
            <a:ext cx="280937" cy="279363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4" name="Shape 24">
            <a:extLst>
              <a:ext uri="{FF2B5EF4-FFF2-40B4-BE49-F238E27FC236}">
                <a16:creationId xmlns:a16="http://schemas.microsoft.com/office/drawing/2014/main" id="{954E5768-FBA8-23BF-6885-557996A0979B}"/>
              </a:ext>
            </a:extLst>
          </xdr:cNvPr>
          <xdr:cNvSpPr/>
        </xdr:nvSpPr>
        <xdr:spPr>
          <a:xfrm>
            <a:off x="334811" y="7309"/>
            <a:ext cx="100979" cy="376683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5" name="Shape 25">
            <a:extLst>
              <a:ext uri="{FF2B5EF4-FFF2-40B4-BE49-F238E27FC236}">
                <a16:creationId xmlns:a16="http://schemas.microsoft.com/office/drawing/2014/main" id="{C478D1D0-E2D5-CCB0-3501-F7CD49E86FF6}"/>
              </a:ext>
            </a:extLst>
          </xdr:cNvPr>
          <xdr:cNvSpPr/>
        </xdr:nvSpPr>
        <xdr:spPr>
          <a:xfrm>
            <a:off x="462984" y="110903"/>
            <a:ext cx="142558" cy="279363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6" name="Shape 26">
            <a:extLst>
              <a:ext uri="{FF2B5EF4-FFF2-40B4-BE49-F238E27FC236}">
                <a16:creationId xmlns:a16="http://schemas.microsoft.com/office/drawing/2014/main" id="{F0A1DC71-F410-7DBB-5E84-816060615DF3}"/>
              </a:ext>
            </a:extLst>
          </xdr:cNvPr>
          <xdr:cNvSpPr/>
        </xdr:nvSpPr>
        <xdr:spPr>
          <a:xfrm>
            <a:off x="605542" y="110933"/>
            <a:ext cx="142570" cy="279302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7" name="Shape 27">
            <a:extLst>
              <a:ext uri="{FF2B5EF4-FFF2-40B4-BE49-F238E27FC236}">
                <a16:creationId xmlns:a16="http://schemas.microsoft.com/office/drawing/2014/main" id="{17270B6C-D7A6-2908-5F01-F978072F19D7}"/>
              </a:ext>
            </a:extLst>
          </xdr:cNvPr>
          <xdr:cNvSpPr/>
        </xdr:nvSpPr>
        <xdr:spPr>
          <a:xfrm>
            <a:off x="782107" y="211875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8" name="Shape 6361">
            <a:extLst>
              <a:ext uri="{FF2B5EF4-FFF2-40B4-BE49-F238E27FC236}">
                <a16:creationId xmlns:a16="http://schemas.microsoft.com/office/drawing/2014/main" id="{F20C622B-53B0-98A2-864F-CA7EE1D97024}"/>
              </a:ext>
            </a:extLst>
          </xdr:cNvPr>
          <xdr:cNvSpPr/>
        </xdr:nvSpPr>
        <xdr:spPr>
          <a:xfrm>
            <a:off x="800421" y="117184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9" name="Shape 29">
            <a:extLst>
              <a:ext uri="{FF2B5EF4-FFF2-40B4-BE49-F238E27FC236}">
                <a16:creationId xmlns:a16="http://schemas.microsoft.com/office/drawing/2014/main" id="{B1DE26C1-8D9B-D989-D8B9-9CE0D803EDF1}"/>
              </a:ext>
            </a:extLst>
          </xdr:cNvPr>
          <xdr:cNvSpPr/>
        </xdr:nvSpPr>
        <xdr:spPr>
          <a:xfrm>
            <a:off x="895380" y="117184"/>
            <a:ext cx="145173" cy="271317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" name="Shape 30">
            <a:extLst>
              <a:ext uri="{FF2B5EF4-FFF2-40B4-BE49-F238E27FC236}">
                <a16:creationId xmlns:a16="http://schemas.microsoft.com/office/drawing/2014/main" id="{9256FC6D-385F-29F7-0889-3C97E3B0F52F}"/>
              </a:ext>
            </a:extLst>
          </xdr:cNvPr>
          <xdr:cNvSpPr/>
        </xdr:nvSpPr>
        <xdr:spPr>
          <a:xfrm>
            <a:off x="1082927" y="7319"/>
            <a:ext cx="233857" cy="376670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1" name="Shape 31">
            <a:extLst>
              <a:ext uri="{FF2B5EF4-FFF2-40B4-BE49-F238E27FC236}">
                <a16:creationId xmlns:a16="http://schemas.microsoft.com/office/drawing/2014/main" id="{BFD7DA20-F6C7-12D7-D23F-A0751F5367A9}"/>
              </a:ext>
            </a:extLst>
          </xdr:cNvPr>
          <xdr:cNvSpPr/>
        </xdr:nvSpPr>
        <xdr:spPr>
          <a:xfrm>
            <a:off x="1842011" y="110899"/>
            <a:ext cx="184683" cy="279372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2" name="Shape 32">
            <a:extLst>
              <a:ext uri="{FF2B5EF4-FFF2-40B4-BE49-F238E27FC236}">
                <a16:creationId xmlns:a16="http://schemas.microsoft.com/office/drawing/2014/main" id="{44F4C2B0-6298-0271-A002-3ACE50203FA9}"/>
              </a:ext>
            </a:extLst>
          </xdr:cNvPr>
          <xdr:cNvSpPr/>
        </xdr:nvSpPr>
        <xdr:spPr>
          <a:xfrm>
            <a:off x="2081621" y="7308"/>
            <a:ext cx="252171" cy="376683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3" name="Shape 6362">
            <a:extLst>
              <a:ext uri="{FF2B5EF4-FFF2-40B4-BE49-F238E27FC236}">
                <a16:creationId xmlns:a16="http://schemas.microsoft.com/office/drawing/2014/main" id="{21CF4AAC-3E21-03FC-8C87-226AE593C7DD}"/>
              </a:ext>
            </a:extLst>
          </xdr:cNvPr>
          <xdr:cNvSpPr/>
        </xdr:nvSpPr>
        <xdr:spPr>
          <a:xfrm>
            <a:off x="2401799" y="117184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4" name="Shape 34">
            <a:extLst>
              <a:ext uri="{FF2B5EF4-FFF2-40B4-BE49-F238E27FC236}">
                <a16:creationId xmlns:a16="http://schemas.microsoft.com/office/drawing/2014/main" id="{8B558B95-EC9F-F38D-85E8-F054F4EF10D6}"/>
              </a:ext>
            </a:extLst>
          </xdr:cNvPr>
          <xdr:cNvSpPr/>
        </xdr:nvSpPr>
        <xdr:spPr>
          <a:xfrm>
            <a:off x="2393938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5" name="Shape 35">
            <a:extLst>
              <a:ext uri="{FF2B5EF4-FFF2-40B4-BE49-F238E27FC236}">
                <a16:creationId xmlns:a16="http://schemas.microsoft.com/office/drawing/2014/main" id="{D77D6C61-F4D6-F2C1-4DB0-5082D7938638}"/>
              </a:ext>
            </a:extLst>
          </xdr:cNvPr>
          <xdr:cNvSpPr/>
        </xdr:nvSpPr>
        <xdr:spPr>
          <a:xfrm>
            <a:off x="2510082" y="110901"/>
            <a:ext cx="142729" cy="279363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6" name="Shape 36">
            <a:extLst>
              <a:ext uri="{FF2B5EF4-FFF2-40B4-BE49-F238E27FC236}">
                <a16:creationId xmlns:a16="http://schemas.microsoft.com/office/drawing/2014/main" id="{DCAEF752-2E27-6341-FC83-4189811F1192}"/>
              </a:ext>
            </a:extLst>
          </xdr:cNvPr>
          <xdr:cNvSpPr/>
        </xdr:nvSpPr>
        <xdr:spPr>
          <a:xfrm>
            <a:off x="2652810" y="299763"/>
            <a:ext cx="137166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7" name="Shape 37">
            <a:extLst>
              <a:ext uri="{FF2B5EF4-FFF2-40B4-BE49-F238E27FC236}">
                <a16:creationId xmlns:a16="http://schemas.microsoft.com/office/drawing/2014/main" id="{1E39BA8D-7F84-DDCD-A0C8-555DBD7F0423}"/>
              </a:ext>
            </a:extLst>
          </xdr:cNvPr>
          <xdr:cNvSpPr/>
        </xdr:nvSpPr>
        <xdr:spPr>
          <a:xfrm>
            <a:off x="2652810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8" name="Shape 38">
            <a:extLst>
              <a:ext uri="{FF2B5EF4-FFF2-40B4-BE49-F238E27FC236}">
                <a16:creationId xmlns:a16="http://schemas.microsoft.com/office/drawing/2014/main" id="{F9DE2C69-C7B5-3FEB-1127-06DD52CEAB94}"/>
              </a:ext>
            </a:extLst>
          </xdr:cNvPr>
          <xdr:cNvSpPr/>
        </xdr:nvSpPr>
        <xdr:spPr>
          <a:xfrm>
            <a:off x="2849099" y="7309"/>
            <a:ext cx="100965" cy="376683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39">
            <a:extLst>
              <a:ext uri="{FF2B5EF4-FFF2-40B4-BE49-F238E27FC236}">
                <a16:creationId xmlns:a16="http://schemas.microsoft.com/office/drawing/2014/main" id="{B0B3C978-E52C-708D-73EC-726A6CD9A01A}"/>
              </a:ext>
            </a:extLst>
          </xdr:cNvPr>
          <xdr:cNvSpPr/>
        </xdr:nvSpPr>
        <xdr:spPr>
          <a:xfrm>
            <a:off x="2978321" y="110902"/>
            <a:ext cx="142283" cy="279363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40">
            <a:extLst>
              <a:ext uri="{FF2B5EF4-FFF2-40B4-BE49-F238E27FC236}">
                <a16:creationId xmlns:a16="http://schemas.microsoft.com/office/drawing/2014/main" id="{C1ACC83C-019A-7469-6E67-C7710514299D}"/>
              </a:ext>
            </a:extLst>
          </xdr:cNvPr>
          <xdr:cNvSpPr/>
        </xdr:nvSpPr>
        <xdr:spPr>
          <a:xfrm>
            <a:off x="3120605" y="7308"/>
            <a:ext cx="140742" cy="381572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41">
            <a:extLst>
              <a:ext uri="{FF2B5EF4-FFF2-40B4-BE49-F238E27FC236}">
                <a16:creationId xmlns:a16="http://schemas.microsoft.com/office/drawing/2014/main" id="{6500C737-FF62-EAEE-CE55-A0905CB75DE0}"/>
              </a:ext>
            </a:extLst>
          </xdr:cNvPr>
          <xdr:cNvSpPr/>
        </xdr:nvSpPr>
        <xdr:spPr>
          <a:xfrm>
            <a:off x="1424127" y="102078"/>
            <a:ext cx="129857" cy="267958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42">
            <a:extLst>
              <a:ext uri="{FF2B5EF4-FFF2-40B4-BE49-F238E27FC236}">
                <a16:creationId xmlns:a16="http://schemas.microsoft.com/office/drawing/2014/main" id="{10002958-80D7-8861-C8A2-234ECD1AC6F9}"/>
              </a:ext>
            </a:extLst>
          </xdr:cNvPr>
          <xdr:cNvSpPr/>
        </xdr:nvSpPr>
        <xdr:spPr>
          <a:xfrm>
            <a:off x="1566158" y="102075"/>
            <a:ext cx="129565" cy="267958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43">
            <a:extLst>
              <a:ext uri="{FF2B5EF4-FFF2-40B4-BE49-F238E27FC236}">
                <a16:creationId xmlns:a16="http://schemas.microsoft.com/office/drawing/2014/main" id="{0B9F83CC-FAC0-D684-33E4-AA90C126FCF6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absoluteAnchor>
  <xdr:oneCellAnchor>
    <xdr:from>
      <xdr:col>4</xdr:col>
      <xdr:colOff>102096</xdr:colOff>
      <xdr:row>23</xdr:row>
      <xdr:rowOff>57150</xdr:rowOff>
    </xdr:from>
    <xdr:ext cx="3523754" cy="1784350"/>
    <xdr:pic>
      <xdr:nvPicPr>
        <xdr:cNvPr id="24" name="Picture 23">
          <a:extLst>
            <a:ext uri="{FF2B5EF4-FFF2-40B4-BE49-F238E27FC236}">
              <a16:creationId xmlns:a16="http://schemas.microsoft.com/office/drawing/2014/main" id="{0C59DD28-F28B-4280-A85A-3B0E41BF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1296" y="4603750"/>
          <a:ext cx="3523754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429748</xdr:colOff>
      <xdr:row>1</xdr:row>
      <xdr:rowOff>123918</xdr:rowOff>
    </xdr:from>
    <xdr:to>
      <xdr:col>17</xdr:col>
      <xdr:colOff>423482</xdr:colOff>
      <xdr:row>3</xdr:row>
      <xdr:rowOff>87985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DEEA4E4B-CA78-01A9-D067-6582CA5293BB}"/>
            </a:ext>
          </a:extLst>
        </xdr:cNvPr>
        <xdr:cNvGrpSpPr/>
      </xdr:nvGrpSpPr>
      <xdr:grpSpPr>
        <a:xfrm>
          <a:off x="6391277" y="318153"/>
          <a:ext cx="3153793" cy="397361"/>
          <a:chOff x="0" y="0"/>
          <a:chExt cx="3261351" cy="390271"/>
        </a:xfrm>
      </xdr:grpSpPr>
      <xdr:sp macro="" textlink="">
        <xdr:nvSpPr>
          <xdr:cNvPr id="18" name="Shape 23">
            <a:extLst>
              <a:ext uri="{FF2B5EF4-FFF2-40B4-BE49-F238E27FC236}">
                <a16:creationId xmlns:a16="http://schemas.microsoft.com/office/drawing/2014/main" id="{2185D892-024C-6290-A260-2A7571C86AF4}"/>
              </a:ext>
            </a:extLst>
          </xdr:cNvPr>
          <xdr:cNvSpPr/>
        </xdr:nvSpPr>
        <xdr:spPr>
          <a:xfrm>
            <a:off x="0" y="110906"/>
            <a:ext cx="280937" cy="279362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24">
            <a:extLst>
              <a:ext uri="{FF2B5EF4-FFF2-40B4-BE49-F238E27FC236}">
                <a16:creationId xmlns:a16="http://schemas.microsoft.com/office/drawing/2014/main" id="{BD69572B-332E-C191-CCAD-FBF23F014709}"/>
              </a:ext>
            </a:extLst>
          </xdr:cNvPr>
          <xdr:cNvSpPr/>
        </xdr:nvSpPr>
        <xdr:spPr>
          <a:xfrm>
            <a:off x="334813" y="7309"/>
            <a:ext cx="100978" cy="376682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25">
            <a:extLst>
              <a:ext uri="{FF2B5EF4-FFF2-40B4-BE49-F238E27FC236}">
                <a16:creationId xmlns:a16="http://schemas.microsoft.com/office/drawing/2014/main" id="{6ECEAF91-78EF-9DE0-6414-94ADC41D19D8}"/>
              </a:ext>
            </a:extLst>
          </xdr:cNvPr>
          <xdr:cNvSpPr/>
        </xdr:nvSpPr>
        <xdr:spPr>
          <a:xfrm>
            <a:off x="462985" y="110903"/>
            <a:ext cx="142558" cy="279362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26">
            <a:extLst>
              <a:ext uri="{FF2B5EF4-FFF2-40B4-BE49-F238E27FC236}">
                <a16:creationId xmlns:a16="http://schemas.microsoft.com/office/drawing/2014/main" id="{99F613B6-9348-97A5-80AE-CABEFF8E7C17}"/>
              </a:ext>
            </a:extLst>
          </xdr:cNvPr>
          <xdr:cNvSpPr/>
        </xdr:nvSpPr>
        <xdr:spPr>
          <a:xfrm>
            <a:off x="605543" y="110933"/>
            <a:ext cx="142570" cy="279301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27">
            <a:extLst>
              <a:ext uri="{FF2B5EF4-FFF2-40B4-BE49-F238E27FC236}">
                <a16:creationId xmlns:a16="http://schemas.microsoft.com/office/drawing/2014/main" id="{8F3115C4-664F-FF7E-5365-B99FEFA5B6FA}"/>
              </a:ext>
            </a:extLst>
          </xdr:cNvPr>
          <xdr:cNvSpPr/>
        </xdr:nvSpPr>
        <xdr:spPr>
          <a:xfrm>
            <a:off x="782108" y="211874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6361">
            <a:extLst>
              <a:ext uri="{FF2B5EF4-FFF2-40B4-BE49-F238E27FC236}">
                <a16:creationId xmlns:a16="http://schemas.microsoft.com/office/drawing/2014/main" id="{C618449D-1172-0A94-A9BE-EFB48FA72D67}"/>
              </a:ext>
            </a:extLst>
          </xdr:cNvPr>
          <xdr:cNvSpPr/>
        </xdr:nvSpPr>
        <xdr:spPr>
          <a:xfrm>
            <a:off x="800422" y="117183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4" name="Shape 29">
            <a:extLst>
              <a:ext uri="{FF2B5EF4-FFF2-40B4-BE49-F238E27FC236}">
                <a16:creationId xmlns:a16="http://schemas.microsoft.com/office/drawing/2014/main" id="{BFBAFDDE-E6F5-8EDE-2331-7ED2D093A014}"/>
              </a:ext>
            </a:extLst>
          </xdr:cNvPr>
          <xdr:cNvSpPr/>
        </xdr:nvSpPr>
        <xdr:spPr>
          <a:xfrm>
            <a:off x="895381" y="117183"/>
            <a:ext cx="145173" cy="271316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5" name="Shape 30">
            <a:extLst>
              <a:ext uri="{FF2B5EF4-FFF2-40B4-BE49-F238E27FC236}">
                <a16:creationId xmlns:a16="http://schemas.microsoft.com/office/drawing/2014/main" id="{36B0BC3C-973F-A247-53FA-0BB586ED31CC}"/>
              </a:ext>
            </a:extLst>
          </xdr:cNvPr>
          <xdr:cNvSpPr/>
        </xdr:nvSpPr>
        <xdr:spPr>
          <a:xfrm>
            <a:off x="1082929" y="7319"/>
            <a:ext cx="233858" cy="376669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6" name="Shape 31">
            <a:extLst>
              <a:ext uri="{FF2B5EF4-FFF2-40B4-BE49-F238E27FC236}">
                <a16:creationId xmlns:a16="http://schemas.microsoft.com/office/drawing/2014/main" id="{EB8BDD28-A8D4-0363-3B12-4B4E836F7556}"/>
              </a:ext>
            </a:extLst>
          </xdr:cNvPr>
          <xdr:cNvSpPr/>
        </xdr:nvSpPr>
        <xdr:spPr>
          <a:xfrm>
            <a:off x="1842013" y="110899"/>
            <a:ext cx="184683" cy="279371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7" name="Shape 32">
            <a:extLst>
              <a:ext uri="{FF2B5EF4-FFF2-40B4-BE49-F238E27FC236}">
                <a16:creationId xmlns:a16="http://schemas.microsoft.com/office/drawing/2014/main" id="{8977134D-837B-F3A6-1721-C265C7A081AF}"/>
              </a:ext>
            </a:extLst>
          </xdr:cNvPr>
          <xdr:cNvSpPr/>
        </xdr:nvSpPr>
        <xdr:spPr>
          <a:xfrm>
            <a:off x="2081624" y="7308"/>
            <a:ext cx="252171" cy="376682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8" name="Shape 6362">
            <a:extLst>
              <a:ext uri="{FF2B5EF4-FFF2-40B4-BE49-F238E27FC236}">
                <a16:creationId xmlns:a16="http://schemas.microsoft.com/office/drawing/2014/main" id="{B31618CB-4F0E-1F39-999F-56A9B79FD871}"/>
              </a:ext>
            </a:extLst>
          </xdr:cNvPr>
          <xdr:cNvSpPr/>
        </xdr:nvSpPr>
        <xdr:spPr>
          <a:xfrm>
            <a:off x="2401802" y="117183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9" name="Shape 34">
            <a:extLst>
              <a:ext uri="{FF2B5EF4-FFF2-40B4-BE49-F238E27FC236}">
                <a16:creationId xmlns:a16="http://schemas.microsoft.com/office/drawing/2014/main" id="{FEFE72A1-CAA5-076D-318D-EFDE42F2FA2F}"/>
              </a:ext>
            </a:extLst>
          </xdr:cNvPr>
          <xdr:cNvSpPr/>
        </xdr:nvSpPr>
        <xdr:spPr>
          <a:xfrm>
            <a:off x="2393941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0" name="Shape 35">
            <a:extLst>
              <a:ext uri="{FF2B5EF4-FFF2-40B4-BE49-F238E27FC236}">
                <a16:creationId xmlns:a16="http://schemas.microsoft.com/office/drawing/2014/main" id="{62EC982B-D634-7C55-E150-20F279088BAC}"/>
              </a:ext>
            </a:extLst>
          </xdr:cNvPr>
          <xdr:cNvSpPr/>
        </xdr:nvSpPr>
        <xdr:spPr>
          <a:xfrm>
            <a:off x="2510085" y="110901"/>
            <a:ext cx="142729" cy="279362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1" name="Shape 36">
            <a:extLst>
              <a:ext uri="{FF2B5EF4-FFF2-40B4-BE49-F238E27FC236}">
                <a16:creationId xmlns:a16="http://schemas.microsoft.com/office/drawing/2014/main" id="{5C388525-EB86-C645-D2D7-299BAE97045D}"/>
              </a:ext>
            </a:extLst>
          </xdr:cNvPr>
          <xdr:cNvSpPr/>
        </xdr:nvSpPr>
        <xdr:spPr>
          <a:xfrm>
            <a:off x="2652814" y="299763"/>
            <a:ext cx="137167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2" name="Shape 37">
            <a:extLst>
              <a:ext uri="{FF2B5EF4-FFF2-40B4-BE49-F238E27FC236}">
                <a16:creationId xmlns:a16="http://schemas.microsoft.com/office/drawing/2014/main" id="{B1879329-EB41-3B16-075C-D8009B614490}"/>
              </a:ext>
            </a:extLst>
          </xdr:cNvPr>
          <xdr:cNvSpPr/>
        </xdr:nvSpPr>
        <xdr:spPr>
          <a:xfrm>
            <a:off x="2652814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3" name="Shape 38">
            <a:extLst>
              <a:ext uri="{FF2B5EF4-FFF2-40B4-BE49-F238E27FC236}">
                <a16:creationId xmlns:a16="http://schemas.microsoft.com/office/drawing/2014/main" id="{33A1194C-445F-66E7-24AC-BF46B24D0E9F}"/>
              </a:ext>
            </a:extLst>
          </xdr:cNvPr>
          <xdr:cNvSpPr/>
        </xdr:nvSpPr>
        <xdr:spPr>
          <a:xfrm>
            <a:off x="2849103" y="7309"/>
            <a:ext cx="100965" cy="376682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4" name="Shape 39">
            <a:extLst>
              <a:ext uri="{FF2B5EF4-FFF2-40B4-BE49-F238E27FC236}">
                <a16:creationId xmlns:a16="http://schemas.microsoft.com/office/drawing/2014/main" id="{5AC150C1-2FE6-7D4D-04F8-BD79F2F48CED}"/>
              </a:ext>
            </a:extLst>
          </xdr:cNvPr>
          <xdr:cNvSpPr/>
        </xdr:nvSpPr>
        <xdr:spPr>
          <a:xfrm>
            <a:off x="2978325" y="110902"/>
            <a:ext cx="142284" cy="279362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5" name="Shape 40">
            <a:extLst>
              <a:ext uri="{FF2B5EF4-FFF2-40B4-BE49-F238E27FC236}">
                <a16:creationId xmlns:a16="http://schemas.microsoft.com/office/drawing/2014/main" id="{59EBAA08-C991-9EEC-B9B6-D2845408E390}"/>
              </a:ext>
            </a:extLst>
          </xdr:cNvPr>
          <xdr:cNvSpPr/>
        </xdr:nvSpPr>
        <xdr:spPr>
          <a:xfrm>
            <a:off x="3120609" y="7308"/>
            <a:ext cx="140742" cy="381571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6" name="Shape 41">
            <a:extLst>
              <a:ext uri="{FF2B5EF4-FFF2-40B4-BE49-F238E27FC236}">
                <a16:creationId xmlns:a16="http://schemas.microsoft.com/office/drawing/2014/main" id="{B4B9F351-581D-3108-0256-0340F05AAC0F}"/>
              </a:ext>
            </a:extLst>
          </xdr:cNvPr>
          <xdr:cNvSpPr/>
        </xdr:nvSpPr>
        <xdr:spPr>
          <a:xfrm>
            <a:off x="1424127" y="102078"/>
            <a:ext cx="129857" cy="267957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7" name="Shape 42">
            <a:extLst>
              <a:ext uri="{FF2B5EF4-FFF2-40B4-BE49-F238E27FC236}">
                <a16:creationId xmlns:a16="http://schemas.microsoft.com/office/drawing/2014/main" id="{AF66CA13-E3AF-A395-A52B-7D661E6DF956}"/>
              </a:ext>
            </a:extLst>
          </xdr:cNvPr>
          <xdr:cNvSpPr/>
        </xdr:nvSpPr>
        <xdr:spPr>
          <a:xfrm>
            <a:off x="1566159" y="102075"/>
            <a:ext cx="129566" cy="267957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8" name="Shape 43">
            <a:extLst>
              <a:ext uri="{FF2B5EF4-FFF2-40B4-BE49-F238E27FC236}">
                <a16:creationId xmlns:a16="http://schemas.microsoft.com/office/drawing/2014/main" id="{F0331559-A560-308C-8304-CFAF09B32E03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twoCellAnchor>
  <xdr:oneCellAnchor>
    <xdr:from>
      <xdr:col>3</xdr:col>
      <xdr:colOff>128588</xdr:colOff>
      <xdr:row>13</xdr:row>
      <xdr:rowOff>104775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D6BB17B-F44E-E471-95BE-3A0627E8E04A}"/>
            </a:ext>
          </a:extLst>
        </xdr:cNvPr>
        <xdr:cNvSpPr txBox="1"/>
      </xdr:nvSpPr>
      <xdr:spPr>
        <a:xfrm>
          <a:off x="2071688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13</xdr:row>
      <xdr:rowOff>147638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A50DE3D-0171-DC8D-18AF-036051A601F5}"/>
            </a:ext>
          </a:extLst>
        </xdr:cNvPr>
        <xdr:cNvSpPr txBox="1"/>
      </xdr:nvSpPr>
      <xdr:spPr>
        <a:xfrm>
          <a:off x="3257550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14</xdr:row>
      <xdr:rowOff>104775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908A728-1B8F-4253-89DB-016CF98BD8C2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15</xdr:row>
      <xdr:rowOff>104775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0ABC968-1900-4EDF-8284-3EAEA2F2A9F3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16</xdr:row>
      <xdr:rowOff>104775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2EAE511-CE15-48D4-82EA-9CD69967F06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104775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A7F4BBD-88E3-45A3-8FD8-B7441A690A78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104775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1639BB8-53EE-4D5B-B679-3E07B599D54E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19</xdr:row>
      <xdr:rowOff>104775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BBCA6DD-B3C9-491F-8449-5B358E1CF89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20</xdr:row>
      <xdr:rowOff>104775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CE9FFCA-9035-4758-A5F4-FE3202887D6C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20</xdr:row>
      <xdr:rowOff>104775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86A3ECA-FACE-44B4-8F6E-C9C8F933745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20</xdr:row>
      <xdr:rowOff>104775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322F5E0-46E7-495B-913B-A7D4106F771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21</xdr:row>
      <xdr:rowOff>104775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C799ABA-154B-4A3C-B433-AFCA880F8C39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22</xdr:row>
      <xdr:rowOff>104775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A7B0208-5DD4-48DD-8B1C-7F70B90F4731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23</xdr:row>
      <xdr:rowOff>104775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D127877-C923-441A-AB74-9143105BA49B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24</xdr:row>
      <xdr:rowOff>104775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130ABA9-630A-40E1-A147-E709FED338BA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8</xdr:row>
          <xdr:rowOff>57150</xdr:rowOff>
        </xdr:from>
        <xdr:to>
          <xdr:col>2</xdr:col>
          <xdr:colOff>133352</xdr:colOff>
          <xdr:row>11</xdr:row>
          <xdr:rowOff>19050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4004F94F-455E-AF0C-693C-F393084E4AD2}"/>
                </a:ext>
              </a:extLst>
            </xdr:cNvPr>
            <xdr:cNvGrpSpPr/>
          </xdr:nvGrpSpPr>
          <xdr:grpSpPr>
            <a:xfrm>
              <a:off x="66675" y="1835150"/>
              <a:ext cx="1994089" cy="477371"/>
              <a:chOff x="109537" y="1890697"/>
              <a:chExt cx="2000253" cy="414338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100-000004040000}"/>
                  </a:ext>
                </a:extLst>
              </xdr:cNvPr>
              <xdr:cNvSpPr/>
            </xdr:nvSpPr>
            <xdr:spPr bwMode="auto">
              <a:xfrm>
                <a:off x="109537" y="1890697"/>
                <a:ext cx="800099" cy="4143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E-transfer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100-00000F040000}"/>
                  </a:ext>
                </a:extLst>
              </xdr:cNvPr>
              <xdr:cNvSpPr/>
            </xdr:nvSpPr>
            <xdr:spPr bwMode="auto">
              <a:xfrm>
                <a:off x="904875" y="1933576"/>
                <a:ext cx="623888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Cash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100-000010040000}"/>
                  </a:ext>
                </a:extLst>
              </xdr:cNvPr>
              <xdr:cNvSpPr/>
            </xdr:nvSpPr>
            <xdr:spPr bwMode="auto">
              <a:xfrm>
                <a:off x="1485903" y="1933575"/>
                <a:ext cx="623887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Credit Card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485775</xdr:colOff>
      <xdr:row>0</xdr:row>
      <xdr:rowOff>0</xdr:rowOff>
    </xdr:to>
    <xdr:grpSp>
      <xdr:nvGrpSpPr>
        <xdr:cNvPr id="1025" name="Group 5519">
          <a:extLst>
            <a:ext uri="{FF2B5EF4-FFF2-40B4-BE49-F238E27FC236}">
              <a16:creationId xmlns:a16="http://schemas.microsoft.com/office/drawing/2014/main" id="{48679CE6-2510-21E2-D796-CE37213810D6}"/>
            </a:ext>
          </a:extLst>
        </xdr:cNvPr>
        <xdr:cNvGrpSpPr>
          <a:grpSpLocks/>
        </xdr:cNvGrpSpPr>
      </xdr:nvGrpSpPr>
      <xdr:grpSpPr bwMode="auto">
        <a:xfrm>
          <a:off x="0" y="0"/>
          <a:ext cx="485775" cy="0"/>
          <a:chOff x="0" y="0"/>
          <a:chExt cx="4832" cy="34681"/>
        </a:xfrm>
      </xdr:grpSpPr>
      <xdr:sp macro="" textlink="">
        <xdr:nvSpPr>
          <xdr:cNvPr id="1026" name="Rectangle 465">
            <a:extLst>
              <a:ext uri="{FF2B5EF4-FFF2-40B4-BE49-F238E27FC236}">
                <a16:creationId xmlns:a16="http://schemas.microsoft.com/office/drawing/2014/main" id="{F7A8C4C2-A2CC-AB29-1C15-54BF84E23547}"/>
              </a:ext>
            </a:extLst>
          </xdr:cNvPr>
          <xdr:cNvSpPr>
            <a:spLocks noChangeArrowheads="1"/>
          </xdr:cNvSpPr>
        </xdr:nvSpPr>
        <xdr:spPr bwMode="auto">
          <a:xfrm rot="-5399999">
            <a:off x="-19849" y="8405"/>
            <a:ext cx="46125" cy="64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CA" sz="4300" b="0" i="0" u="none" strike="noStrike" baseline="0">
                <a:solidFill>
                  <a:srgbClr val="2A302D"/>
                </a:solidFill>
                <a:latin typeface="Calibri"/>
                <a:ea typeface="Calibri"/>
                <a:cs typeface="Calibri"/>
              </a:rPr>
              <a:t>Office use only</a:t>
            </a:r>
          </a:p>
        </xdr:txBody>
      </xdr:sp>
    </xdr:grpSp>
    <xdr:clientData/>
  </xdr:twoCellAnchor>
  <xdr:twoCellAnchor editAs="oneCell">
    <xdr:from>
      <xdr:col>0</xdr:col>
      <xdr:colOff>44454</xdr:colOff>
      <xdr:row>14</xdr:row>
      <xdr:rowOff>77323</xdr:rowOff>
    </xdr:from>
    <xdr:to>
      <xdr:col>0</xdr:col>
      <xdr:colOff>704853</xdr:colOff>
      <xdr:row>26</xdr:row>
      <xdr:rowOff>108700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BA4A8A2B-88C9-5E97-0CBA-ED462DFB7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5000"/>
        </a:blip>
        <a:srcRect l="6745" r="3035" b="18059"/>
        <a:stretch/>
      </xdr:blipFill>
      <xdr:spPr>
        <a:xfrm rot="16200000">
          <a:off x="-726885" y="3829427"/>
          <a:ext cx="2203077" cy="660399"/>
        </a:xfrm>
        <a:prstGeom prst="rect">
          <a:avLst/>
        </a:prstGeom>
      </xdr:spPr>
    </xdr:pic>
    <xdr:clientData/>
  </xdr:twoCellAnchor>
  <xdr:twoCellAnchor editAs="oneCell">
    <xdr:from>
      <xdr:col>0</xdr:col>
      <xdr:colOff>553198</xdr:colOff>
      <xdr:row>3</xdr:row>
      <xdr:rowOff>11207</xdr:rowOff>
    </xdr:from>
    <xdr:to>
      <xdr:col>2</xdr:col>
      <xdr:colOff>296957</xdr:colOff>
      <xdr:row>8</xdr:row>
      <xdr:rowOff>12819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B8EA0C3-B7AA-3845-8581-464997A26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198" y="638736"/>
          <a:ext cx="1676774" cy="11502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341779</xdr:colOff>
          <xdr:row>8</xdr:row>
          <xdr:rowOff>128868</xdr:rowOff>
        </xdr:from>
        <xdr:to>
          <xdr:col>9</xdr:col>
          <xdr:colOff>176422</xdr:colOff>
          <xdr:row>11</xdr:row>
          <xdr:rowOff>11908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D644A416-7119-4F44-917B-E38D6BC5621A}"/>
                </a:ext>
              </a:extLst>
            </xdr:cNvPr>
            <xdr:cNvGrpSpPr/>
          </xdr:nvGrpSpPr>
          <xdr:grpSpPr>
            <a:xfrm>
              <a:off x="3001308" y="1906868"/>
              <a:ext cx="2778055" cy="398511"/>
              <a:chOff x="2803919" y="1766895"/>
              <a:chExt cx="2782496" cy="400049"/>
            </a:xfrm>
          </xdr:grpSpPr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100-000013040000}"/>
                  </a:ext>
                </a:extLst>
              </xdr:cNvPr>
              <xdr:cNvSpPr/>
            </xdr:nvSpPr>
            <xdr:spPr bwMode="auto">
              <a:xfrm>
                <a:off x="2803919" y="1766895"/>
                <a:ext cx="1129904" cy="4000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Pickup/ Delivery- See Website for Details</a:t>
                </a:r>
              </a:p>
            </xdr:txBody>
          </xdr:sp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100-000014040000}"/>
                  </a:ext>
                </a:extLst>
              </xdr:cNvPr>
              <xdr:cNvSpPr/>
            </xdr:nvSpPr>
            <xdr:spPr bwMode="auto">
              <a:xfrm>
                <a:off x="4240527" y="1849200"/>
                <a:ext cx="1345888" cy="1891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Customer Drop-Off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BB59-B109-463D-B4C5-E405AD84AA12}">
  <sheetPr codeName="Sheet2">
    <pageSetUpPr fitToPage="1"/>
  </sheetPr>
  <dimension ref="A1:XFC33"/>
  <sheetViews>
    <sheetView showGridLines="0" tabSelected="1" showWhiteSpace="0" view="pageLayout" topLeftCell="A8" zoomScaleNormal="100" workbookViewId="0">
      <selection activeCell="N25" sqref="N25"/>
    </sheetView>
  </sheetViews>
  <sheetFormatPr defaultColWidth="0" defaultRowHeight="14.5" customHeight="1" zeroHeight="1" x14ac:dyDescent="0.35"/>
  <cols>
    <col min="1" max="13" width="8.7265625" customWidth="1"/>
    <col min="14" max="14" width="8.6328125" customWidth="1"/>
    <col min="15" max="16382" width="8.7265625" hidden="1"/>
    <col min="16383" max="16383" width="8.984375E-2" hidden="1" customWidth="1"/>
    <col min="16384" max="16384" width="0.7265625" customWidth="1"/>
  </cols>
  <sheetData>
    <row r="1" spans="1:14" ht="14.5" customHeight="1" x14ac:dyDescent="0.35">
      <c r="A1" s="100" t="s">
        <v>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4.5" customHeight="1" x14ac:dyDescent="0.3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4.5" customHeight="1" x14ac:dyDescent="0.3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8.5" customHeight="1" x14ac:dyDescent="0.3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33" customHeight="1" x14ac:dyDescent="0.35">
      <c r="A5" s="101" t="s">
        <v>26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ht="15" customHeight="1" x14ac:dyDescent="0.35">
      <c r="A6" s="102" t="s">
        <v>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</row>
    <row r="7" spans="1:14" ht="15" customHeight="1" x14ac:dyDescent="0.35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</row>
    <row r="8" spans="1:14" ht="15" customHeight="1" x14ac:dyDescent="0.35">
      <c r="A8" s="108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10"/>
    </row>
    <row r="9" spans="1:14" s="98" customFormat="1" ht="15" customHeight="1" x14ac:dyDescent="0.35">
      <c r="A9" s="111" t="s">
        <v>49</v>
      </c>
      <c r="B9" s="111"/>
      <c r="C9" s="111"/>
      <c r="D9" s="111"/>
      <c r="E9" s="111"/>
      <c r="F9" s="111"/>
      <c r="G9" s="113" t="s">
        <v>50</v>
      </c>
      <c r="H9" s="114"/>
      <c r="I9" s="114"/>
      <c r="J9" s="114"/>
      <c r="K9" s="114"/>
      <c r="L9" s="114"/>
      <c r="M9" s="114"/>
      <c r="N9" s="114"/>
    </row>
    <row r="10" spans="1:14" s="98" customFormat="1" x14ac:dyDescent="0.35">
      <c r="A10" s="112"/>
      <c r="B10" s="112"/>
      <c r="C10" s="112"/>
      <c r="D10" s="112"/>
      <c r="E10" s="112"/>
      <c r="F10" s="112"/>
      <c r="G10" s="115"/>
      <c r="H10" s="115"/>
      <c r="I10" s="115"/>
      <c r="J10" s="115"/>
      <c r="K10" s="115"/>
      <c r="L10" s="115"/>
      <c r="M10" s="115"/>
      <c r="N10" s="115"/>
    </row>
    <row r="11" spans="1:14" s="98" customFormat="1" ht="14.5" customHeight="1" x14ac:dyDescent="0.35">
      <c r="A11" s="116" t="s">
        <v>51</v>
      </c>
      <c r="B11" s="116"/>
      <c r="C11" s="116"/>
      <c r="D11" s="116"/>
      <c r="E11" s="116"/>
      <c r="F11" s="116"/>
      <c r="G11" s="115"/>
      <c r="H11" s="115"/>
      <c r="I11" s="115"/>
      <c r="J11" s="115"/>
      <c r="K11" s="115"/>
      <c r="L11" s="115"/>
      <c r="M11" s="115"/>
      <c r="N11" s="115"/>
    </row>
    <row r="12" spans="1:14" s="98" customFormat="1" x14ac:dyDescent="0.35">
      <c r="A12" s="116"/>
      <c r="B12" s="116"/>
      <c r="C12" s="116"/>
      <c r="D12" s="116"/>
      <c r="E12" s="116"/>
      <c r="F12" s="116"/>
      <c r="G12" s="115"/>
      <c r="H12" s="115"/>
      <c r="I12" s="115"/>
      <c r="J12" s="115"/>
      <c r="K12" s="115"/>
      <c r="L12" s="115"/>
      <c r="M12" s="115"/>
      <c r="N12" s="115"/>
    </row>
    <row r="13" spans="1:14" s="98" customFormat="1" x14ac:dyDescent="0.35">
      <c r="A13" s="116"/>
      <c r="B13" s="116"/>
      <c r="C13" s="116"/>
      <c r="D13" s="116"/>
      <c r="E13" s="116"/>
      <c r="F13" s="116"/>
      <c r="G13" s="115"/>
      <c r="H13" s="115"/>
      <c r="I13" s="115"/>
      <c r="J13" s="115"/>
      <c r="K13" s="115"/>
      <c r="L13" s="115"/>
      <c r="M13" s="115"/>
      <c r="N13" s="115"/>
    </row>
    <row r="14" spans="1:14" s="98" customFormat="1" x14ac:dyDescent="0.35">
      <c r="A14" s="116"/>
      <c r="B14" s="116"/>
      <c r="C14" s="116"/>
      <c r="D14" s="116"/>
      <c r="E14" s="116"/>
      <c r="F14" s="116"/>
      <c r="G14" s="115"/>
      <c r="H14" s="115"/>
      <c r="I14" s="115"/>
      <c r="J14" s="115"/>
      <c r="K14" s="115"/>
      <c r="L14" s="115"/>
      <c r="M14" s="115"/>
      <c r="N14" s="115"/>
    </row>
    <row r="15" spans="1:14" s="98" customFormat="1" ht="14.5" customHeight="1" x14ac:dyDescent="0.35">
      <c r="A15" s="117" t="s">
        <v>52</v>
      </c>
      <c r="B15" s="117"/>
      <c r="C15" s="117"/>
      <c r="D15" s="117"/>
      <c r="E15" s="117"/>
      <c r="F15" s="117"/>
      <c r="G15" s="115"/>
      <c r="H15" s="115"/>
      <c r="I15" s="115"/>
      <c r="J15" s="115"/>
      <c r="K15" s="115"/>
      <c r="L15" s="115"/>
      <c r="M15" s="115"/>
      <c r="N15" s="115"/>
    </row>
    <row r="16" spans="1:14" s="98" customFormat="1" x14ac:dyDescent="0.35">
      <c r="A16" s="117"/>
      <c r="B16" s="117"/>
      <c r="C16" s="117"/>
      <c r="D16" s="117"/>
      <c r="E16" s="117"/>
      <c r="F16" s="117"/>
      <c r="G16" s="115"/>
      <c r="H16" s="115"/>
      <c r="I16" s="115"/>
      <c r="J16" s="115"/>
      <c r="K16" s="115"/>
      <c r="L16" s="115"/>
      <c r="M16" s="115"/>
      <c r="N16" s="115"/>
    </row>
    <row r="17" spans="1:14" s="98" customFormat="1" x14ac:dyDescent="0.35">
      <c r="A17" s="117"/>
      <c r="B17" s="117"/>
      <c r="C17" s="117"/>
      <c r="D17" s="117"/>
      <c r="E17" s="117"/>
      <c r="F17" s="117"/>
      <c r="G17" s="115"/>
      <c r="H17" s="115"/>
      <c r="I17" s="115"/>
      <c r="J17" s="115"/>
      <c r="K17" s="115"/>
      <c r="L17" s="115"/>
      <c r="M17" s="115"/>
      <c r="N17" s="115"/>
    </row>
    <row r="18" spans="1:14" s="98" customFormat="1" ht="14.5" customHeight="1" x14ac:dyDescent="0.35">
      <c r="A18" s="117"/>
      <c r="B18" s="117"/>
      <c r="C18" s="117"/>
      <c r="D18" s="117"/>
      <c r="E18" s="117"/>
      <c r="F18" s="117"/>
      <c r="G18" s="115"/>
      <c r="H18" s="115"/>
      <c r="I18" s="115"/>
      <c r="J18" s="115"/>
      <c r="K18" s="115"/>
      <c r="L18" s="115"/>
      <c r="M18" s="115"/>
      <c r="N18" s="115"/>
    </row>
    <row r="19" spans="1:14" s="98" customFormat="1" ht="14.5" customHeight="1" x14ac:dyDescent="0.35">
      <c r="A19" s="118" t="s">
        <v>53</v>
      </c>
      <c r="B19" s="118"/>
      <c r="C19" s="118"/>
      <c r="D19" s="118"/>
      <c r="E19" s="118"/>
      <c r="F19" s="118"/>
      <c r="G19" s="115"/>
      <c r="H19" s="115"/>
      <c r="I19" s="115"/>
      <c r="J19" s="115"/>
      <c r="K19" s="115"/>
      <c r="L19" s="115"/>
      <c r="M19" s="115"/>
      <c r="N19" s="115"/>
    </row>
    <row r="20" spans="1:14" s="98" customFormat="1" x14ac:dyDescent="0.35">
      <c r="A20" s="118"/>
      <c r="B20" s="118"/>
      <c r="C20" s="118"/>
      <c r="D20" s="118"/>
      <c r="E20" s="118"/>
      <c r="F20" s="118"/>
      <c r="G20" s="115"/>
      <c r="H20" s="115"/>
      <c r="I20" s="115"/>
      <c r="J20" s="115"/>
      <c r="K20" s="115"/>
      <c r="L20" s="115"/>
      <c r="M20" s="115"/>
      <c r="N20" s="115"/>
    </row>
    <row r="21" spans="1:14" s="98" customFormat="1" x14ac:dyDescent="0.35">
      <c r="A21" s="118"/>
      <c r="B21" s="118"/>
      <c r="C21" s="118"/>
      <c r="D21" s="118"/>
      <c r="E21" s="118"/>
      <c r="F21" s="118"/>
      <c r="G21" s="120" t="s">
        <v>54</v>
      </c>
      <c r="H21" s="120"/>
      <c r="I21" s="120"/>
      <c r="J21" s="120"/>
      <c r="K21" s="120"/>
      <c r="L21" s="120"/>
      <c r="M21" s="120"/>
      <c r="N21" s="120"/>
    </row>
    <row r="22" spans="1:14" s="98" customFormat="1" x14ac:dyDescent="0.35">
      <c r="A22" s="118"/>
      <c r="B22" s="118"/>
      <c r="C22" s="118"/>
      <c r="D22" s="118"/>
      <c r="E22" s="118"/>
      <c r="F22" s="118"/>
      <c r="G22" s="120"/>
      <c r="H22" s="120"/>
      <c r="I22" s="120"/>
      <c r="J22" s="120"/>
      <c r="K22" s="120"/>
      <c r="L22" s="120"/>
      <c r="M22" s="120"/>
      <c r="N22" s="120"/>
    </row>
    <row r="23" spans="1:14" s="98" customFormat="1" x14ac:dyDescent="0.35">
      <c r="A23" s="119"/>
      <c r="B23" s="119"/>
      <c r="C23" s="119"/>
      <c r="D23" s="119"/>
      <c r="E23" s="119"/>
      <c r="F23" s="119"/>
      <c r="G23" s="121"/>
      <c r="H23" s="121"/>
      <c r="I23" s="121"/>
      <c r="J23" s="121"/>
      <c r="K23" s="121"/>
      <c r="L23" s="121"/>
      <c r="M23" s="121"/>
      <c r="N23" s="121"/>
    </row>
    <row r="24" spans="1:14" s="98" customFormat="1" x14ac:dyDescent="0.3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 s="98" customFormat="1" x14ac:dyDescent="0.3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spans="1:14" s="98" customFormat="1" x14ac:dyDescent="0.35"/>
    <row r="27" spans="1:14" s="98" customFormat="1" x14ac:dyDescent="0.35"/>
    <row r="28" spans="1:14" s="98" customFormat="1" x14ac:dyDescent="0.35"/>
    <row r="29" spans="1:14" s="98" customFormat="1" x14ac:dyDescent="0.35"/>
    <row r="30" spans="1:14" s="98" customFormat="1" x14ac:dyDescent="0.35"/>
    <row r="31" spans="1:14" s="98" customFormat="1" x14ac:dyDescent="0.35"/>
    <row r="32" spans="1:14" s="98" customFormat="1" x14ac:dyDescent="0.35"/>
    <row r="33" s="98" customFormat="1" x14ac:dyDescent="0.35"/>
  </sheetData>
  <sheetProtection algorithmName="SHA-512" hashValue="+KTzWdmd7rmWGfZeYXnzPKnf2C4OHZnxwPFAeVFlWbDPLQ+JkUqJvIeVa8o6B4qbAnL+hUmgeBl2mm0lga4GTA==" saltValue="8H5szQ2u+nXREqBVm/9YAA==" spinCount="100000" sheet="1" objects="1" scenarios="1"/>
  <mergeCells count="9">
    <mergeCell ref="A1:N4"/>
    <mergeCell ref="A5:N5"/>
    <mergeCell ref="A6:N8"/>
    <mergeCell ref="A9:F10"/>
    <mergeCell ref="G9:N20"/>
    <mergeCell ref="A11:F14"/>
    <mergeCell ref="A15:F18"/>
    <mergeCell ref="A19:F23"/>
    <mergeCell ref="G21:N23"/>
  </mergeCells>
  <pageMargins left="0.70866141732283472" right="0.70866141732283472" top="0.74803149606299213" bottom="0" header="0.31496062992125984" footer="0.31496062992125984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3208-6E9C-4ACD-9D56-0CC1BF0BE987}">
  <sheetPr codeName="Sheet1">
    <pageSetUpPr fitToPage="1"/>
  </sheetPr>
  <dimension ref="A1:XFC32"/>
  <sheetViews>
    <sheetView showGridLines="0" showWhiteSpace="0" view="pageLayout" zoomScale="85" zoomScaleNormal="80" zoomScalePageLayoutView="85" workbookViewId="0">
      <selection activeCell="O7" sqref="O7"/>
    </sheetView>
  </sheetViews>
  <sheetFormatPr defaultColWidth="0" defaultRowHeight="14.5" zeroHeight="1" x14ac:dyDescent="0.35"/>
  <cols>
    <col min="1" max="1" width="12.453125" customWidth="1"/>
    <col min="2" max="2" width="14.54296875" customWidth="1"/>
    <col min="3" max="3" width="10.1796875" customWidth="1"/>
    <col min="4" max="4" width="15.36328125" customWidth="1"/>
    <col min="5" max="5" width="5.1796875" customWidth="1"/>
    <col min="6" max="7" width="6.54296875" customWidth="1"/>
    <col min="8" max="8" width="7.54296875" customWidth="1"/>
    <col min="9" max="9" width="7.54296875" hidden="1" customWidth="1"/>
    <col min="10" max="10" width="5.08984375" customWidth="1"/>
    <col min="11" max="12" width="6.54296875" customWidth="1"/>
    <col min="13" max="13" width="12.6328125" customWidth="1"/>
    <col min="14" max="14" width="0.1796875" hidden="1" customWidth="1"/>
    <col min="15" max="15" width="5.1796875" customWidth="1"/>
    <col min="16" max="17" width="6.54296875" customWidth="1"/>
    <col min="18" max="18" width="6.81640625" customWidth="1"/>
    <col min="19" max="20" width="8.7265625" hidden="1" customWidth="1"/>
    <col min="21" max="21" width="0" hidden="1" customWidth="1"/>
    <col min="22" max="16383" width="8.7265625" hidden="1"/>
    <col min="16384" max="16384" width="1.6328125" customWidth="1"/>
  </cols>
  <sheetData>
    <row r="1" spans="1:21" ht="15.5" x14ac:dyDescent="0.35">
      <c r="A1" s="1" t="s">
        <v>6</v>
      </c>
      <c r="B1" s="25"/>
      <c r="C1" s="25"/>
      <c r="D1" s="25"/>
      <c r="E1" s="25"/>
    </row>
    <row r="2" spans="1:21" x14ac:dyDescent="0.35">
      <c r="A2" s="2"/>
      <c r="B2" s="26" t="s">
        <v>7</v>
      </c>
      <c r="C2" s="26"/>
      <c r="D2" s="26"/>
      <c r="E2" s="26"/>
    </row>
    <row r="3" spans="1:21" ht="19.5" customHeight="1" x14ac:dyDescent="0.35">
      <c r="A3" s="74" t="s">
        <v>47</v>
      </c>
      <c r="B3" s="74"/>
      <c r="C3" s="74"/>
      <c r="D3" s="74"/>
      <c r="E3" s="74"/>
      <c r="F3" s="74"/>
      <c r="G3" s="75"/>
      <c r="H3" s="75"/>
      <c r="I3" s="5"/>
    </row>
    <row r="4" spans="1:21" ht="32.5" customHeight="1" x14ac:dyDescent="0.6">
      <c r="D4" s="27" t="s">
        <v>8</v>
      </c>
      <c r="E4" s="27"/>
      <c r="F4" s="27"/>
      <c r="G4" s="27"/>
      <c r="H4" s="27"/>
      <c r="I4" s="5"/>
      <c r="J4" s="5"/>
      <c r="K4" s="82" t="s">
        <v>39</v>
      </c>
      <c r="L4" s="81"/>
      <c r="M4" s="81"/>
      <c r="N4" s="81"/>
      <c r="O4" s="81"/>
      <c r="P4" s="81"/>
      <c r="Q4" s="81"/>
      <c r="R4" s="81"/>
      <c r="S4" s="4"/>
      <c r="T4" s="14"/>
      <c r="U4" s="13"/>
    </row>
    <row r="5" spans="1:21" ht="14.25" customHeight="1" x14ac:dyDescent="0.35">
      <c r="C5" s="5"/>
      <c r="D5" s="27"/>
      <c r="E5" s="27"/>
      <c r="F5" s="27"/>
      <c r="G5" s="27"/>
      <c r="H5" s="27"/>
      <c r="I5" s="5"/>
      <c r="K5" s="30" t="s">
        <v>9</v>
      </c>
      <c r="L5" s="30"/>
      <c r="M5" s="30"/>
      <c r="N5" s="12"/>
      <c r="O5" s="30" t="s">
        <v>10</v>
      </c>
      <c r="P5" s="30"/>
      <c r="Q5" s="30"/>
      <c r="R5" s="30"/>
    </row>
    <row r="6" spans="1:21" ht="14.25" customHeight="1" x14ac:dyDescent="0.35">
      <c r="D6" s="28" t="s">
        <v>29</v>
      </c>
      <c r="E6" s="28"/>
      <c r="F6" s="28"/>
      <c r="G6" s="28"/>
      <c r="H6" s="28"/>
      <c r="I6" s="6"/>
      <c r="K6" s="4" t="s">
        <v>15</v>
      </c>
      <c r="L6" s="4"/>
      <c r="M6" s="4"/>
      <c r="N6" s="4"/>
      <c r="O6" s="78"/>
      <c r="P6" s="84"/>
      <c r="Q6" s="84"/>
      <c r="R6" s="85"/>
    </row>
    <row r="7" spans="1:21" ht="15.75" customHeight="1" x14ac:dyDescent="0.35">
      <c r="C7" s="11"/>
      <c r="D7" s="28"/>
      <c r="E7" s="28"/>
      <c r="F7" s="28"/>
      <c r="G7" s="28"/>
      <c r="H7" s="28"/>
      <c r="I7" s="6"/>
      <c r="K7" s="4" t="s">
        <v>11</v>
      </c>
      <c r="L7" s="4"/>
      <c r="M7" s="4"/>
      <c r="N7" s="4"/>
      <c r="O7" s="78"/>
      <c r="P7" s="84"/>
      <c r="Q7" s="84"/>
      <c r="R7" s="85"/>
    </row>
    <row r="8" spans="1:21" x14ac:dyDescent="0.35">
      <c r="K8" s="4" t="s">
        <v>12</v>
      </c>
      <c r="L8" s="4"/>
      <c r="M8" s="4"/>
      <c r="N8" s="4"/>
      <c r="O8" s="78"/>
      <c r="P8" s="84"/>
      <c r="Q8" s="84"/>
      <c r="R8" s="85"/>
    </row>
    <row r="9" spans="1:21" x14ac:dyDescent="0.35">
      <c r="A9" s="29" t="s">
        <v>21</v>
      </c>
      <c r="B9" s="29"/>
      <c r="C9" s="29"/>
      <c r="D9" s="29" t="s">
        <v>23</v>
      </c>
      <c r="E9" s="29"/>
      <c r="F9" s="29"/>
      <c r="G9" s="29"/>
      <c r="H9" s="29"/>
      <c r="K9" s="4" t="s">
        <v>13</v>
      </c>
      <c r="L9" s="4"/>
      <c r="M9" s="4"/>
      <c r="N9" s="4"/>
      <c r="O9" s="78"/>
      <c r="P9" s="84"/>
      <c r="Q9" s="84"/>
      <c r="R9" s="85"/>
    </row>
    <row r="10" spans="1:21" ht="15.5" customHeight="1" x14ac:dyDescent="0.35">
      <c r="K10" s="4" t="s">
        <v>14</v>
      </c>
      <c r="L10" s="4"/>
      <c r="M10" s="4"/>
      <c r="N10" s="4"/>
      <c r="O10" s="78"/>
      <c r="P10" s="84"/>
      <c r="Q10" s="84"/>
      <c r="R10" s="85"/>
    </row>
    <row r="11" spans="1:21" ht="10.5" customHeight="1" x14ac:dyDescent="0.35">
      <c r="K11" s="122"/>
      <c r="L11" s="122"/>
      <c r="M11" s="3"/>
      <c r="N11" s="3"/>
      <c r="O11" s="123"/>
      <c r="P11" s="123"/>
      <c r="Q11" s="123"/>
    </row>
    <row r="12" spans="1:21" x14ac:dyDescent="0.35">
      <c r="A12" s="19" t="s">
        <v>16</v>
      </c>
      <c r="B12" s="31"/>
      <c r="C12" s="31"/>
      <c r="D12" s="32"/>
      <c r="E12" s="76" t="s">
        <v>17</v>
      </c>
      <c r="F12" s="33" t="s">
        <v>32</v>
      </c>
      <c r="G12" s="34"/>
      <c r="H12" s="35"/>
      <c r="I12" s="9"/>
      <c r="J12" s="77" t="s">
        <v>17</v>
      </c>
      <c r="K12" s="33" t="s">
        <v>31</v>
      </c>
      <c r="L12" s="34"/>
      <c r="M12" s="35"/>
      <c r="N12" s="9"/>
      <c r="O12" s="77" t="s">
        <v>17</v>
      </c>
      <c r="P12" s="33" t="s">
        <v>30</v>
      </c>
      <c r="Q12" s="34"/>
      <c r="R12" s="35"/>
    </row>
    <row r="13" spans="1:21" ht="26.65" customHeight="1" x14ac:dyDescent="0.35">
      <c r="A13" s="36" t="s">
        <v>36</v>
      </c>
      <c r="B13" s="37"/>
      <c r="C13" s="37"/>
      <c r="D13" s="38"/>
      <c r="E13" s="79"/>
      <c r="F13" s="39">
        <v>39</v>
      </c>
      <c r="G13" s="39"/>
      <c r="H13" s="39"/>
      <c r="I13" s="15">
        <f>E13*F13</f>
        <v>0</v>
      </c>
      <c r="J13" s="79"/>
      <c r="K13" s="40">
        <v>57</v>
      </c>
      <c r="L13" s="40"/>
      <c r="M13" s="40"/>
      <c r="N13" s="15">
        <f>J13*K13</f>
        <v>0</v>
      </c>
      <c r="O13" s="79"/>
      <c r="P13" s="40">
        <v>60</v>
      </c>
      <c r="Q13" s="40"/>
      <c r="R13" s="40"/>
      <c r="S13" s="10">
        <f>O13*P13</f>
        <v>0</v>
      </c>
    </row>
    <row r="14" spans="1:21" x14ac:dyDescent="0.35">
      <c r="A14" s="7"/>
      <c r="B14" s="19" t="s">
        <v>0</v>
      </c>
      <c r="C14" s="23"/>
      <c r="D14" s="24"/>
      <c r="E14" s="86"/>
      <c r="F14" s="41"/>
      <c r="G14" s="41"/>
      <c r="H14" s="41"/>
      <c r="I14" s="41"/>
      <c r="J14" s="87"/>
      <c r="K14" s="41"/>
      <c r="L14" s="41"/>
      <c r="M14" s="41"/>
      <c r="N14" s="41"/>
      <c r="O14" s="87"/>
      <c r="P14" s="41"/>
      <c r="Q14" s="41"/>
      <c r="R14" s="9"/>
    </row>
    <row r="15" spans="1:21" x14ac:dyDescent="0.35">
      <c r="A15" s="16"/>
      <c r="B15" s="20" t="s">
        <v>33</v>
      </c>
      <c r="C15" s="21"/>
      <c r="D15" s="22"/>
      <c r="E15" s="79"/>
      <c r="F15" s="40">
        <v>10</v>
      </c>
      <c r="G15" s="40"/>
      <c r="H15" s="40"/>
      <c r="I15" s="15">
        <f>E15*F15</f>
        <v>0</v>
      </c>
      <c r="J15" s="79"/>
      <c r="K15" s="40">
        <v>16</v>
      </c>
      <c r="L15" s="40"/>
      <c r="M15" s="40"/>
      <c r="N15" s="15">
        <f>J15*K15</f>
        <v>0</v>
      </c>
      <c r="O15" s="79"/>
      <c r="P15" s="40">
        <v>17</v>
      </c>
      <c r="Q15" s="40"/>
      <c r="R15" s="40"/>
      <c r="S15" s="10">
        <f t="shared" ref="S15:S26" si="0">O15*P15</f>
        <v>0</v>
      </c>
    </row>
    <row r="16" spans="1:21" x14ac:dyDescent="0.35">
      <c r="A16" s="16"/>
      <c r="B16" s="20" t="s">
        <v>1</v>
      </c>
      <c r="C16" s="21"/>
      <c r="D16" s="22"/>
      <c r="E16" s="79"/>
      <c r="F16" s="40">
        <v>5</v>
      </c>
      <c r="G16" s="40"/>
      <c r="H16" s="40"/>
      <c r="I16" s="15">
        <f t="shared" ref="I16:I26" si="1">E16*F16</f>
        <v>0</v>
      </c>
      <c r="J16" s="79"/>
      <c r="K16" s="40">
        <v>6</v>
      </c>
      <c r="L16" s="40"/>
      <c r="M16" s="40"/>
      <c r="N16" s="15">
        <f t="shared" ref="N16:N25" si="2">J16*K16</f>
        <v>0</v>
      </c>
      <c r="O16" s="79"/>
      <c r="P16" s="40">
        <v>7</v>
      </c>
      <c r="Q16" s="40"/>
      <c r="R16" s="40"/>
      <c r="S16" s="10">
        <f t="shared" si="0"/>
        <v>0</v>
      </c>
    </row>
    <row r="17" spans="1:19" x14ac:dyDescent="0.35">
      <c r="A17" s="16"/>
      <c r="B17" s="20" t="s">
        <v>18</v>
      </c>
      <c r="C17" s="21"/>
      <c r="D17" s="22"/>
      <c r="E17" s="79"/>
      <c r="F17" s="40">
        <v>13</v>
      </c>
      <c r="G17" s="40"/>
      <c r="H17" s="40"/>
      <c r="I17" s="15">
        <f t="shared" si="1"/>
        <v>0</v>
      </c>
      <c r="J17" s="79"/>
      <c r="K17" s="40">
        <v>24</v>
      </c>
      <c r="L17" s="40"/>
      <c r="M17" s="40"/>
      <c r="N17" s="15">
        <f t="shared" si="2"/>
        <v>0</v>
      </c>
      <c r="O17" s="79"/>
      <c r="P17" s="40">
        <v>25</v>
      </c>
      <c r="Q17" s="40"/>
      <c r="R17" s="40"/>
      <c r="S17" s="10">
        <f t="shared" si="0"/>
        <v>0</v>
      </c>
    </row>
    <row r="18" spans="1:19" x14ac:dyDescent="0.35">
      <c r="A18" s="16"/>
      <c r="B18" s="20" t="s">
        <v>34</v>
      </c>
      <c r="C18" s="21"/>
      <c r="D18" s="22"/>
      <c r="E18" s="79"/>
      <c r="F18" s="40">
        <v>8</v>
      </c>
      <c r="G18" s="40"/>
      <c r="H18" s="40"/>
      <c r="I18" s="15">
        <f t="shared" si="1"/>
        <v>0</v>
      </c>
      <c r="J18" s="79"/>
      <c r="K18" s="40">
        <v>12</v>
      </c>
      <c r="L18" s="40"/>
      <c r="M18" s="40"/>
      <c r="N18" s="15">
        <f t="shared" si="2"/>
        <v>0</v>
      </c>
      <c r="O18" s="79"/>
      <c r="P18" s="40">
        <v>15</v>
      </c>
      <c r="Q18" s="40"/>
      <c r="R18" s="40"/>
      <c r="S18" s="10">
        <f t="shared" si="0"/>
        <v>0</v>
      </c>
    </row>
    <row r="19" spans="1:19" x14ac:dyDescent="0.35">
      <c r="A19" s="16"/>
      <c r="B19" s="20" t="s">
        <v>35</v>
      </c>
      <c r="C19" s="21"/>
      <c r="D19" s="22"/>
      <c r="E19" s="79"/>
      <c r="F19" s="40">
        <v>10</v>
      </c>
      <c r="G19" s="40"/>
      <c r="H19" s="40"/>
      <c r="I19" s="15">
        <f t="shared" si="1"/>
        <v>0</v>
      </c>
      <c r="J19" s="79"/>
      <c r="K19" s="40">
        <v>16</v>
      </c>
      <c r="L19" s="40"/>
      <c r="M19" s="40"/>
      <c r="N19" s="15">
        <f t="shared" si="2"/>
        <v>0</v>
      </c>
      <c r="O19" s="79"/>
      <c r="P19" s="40">
        <v>17</v>
      </c>
      <c r="Q19" s="40"/>
      <c r="R19" s="40"/>
      <c r="S19" s="10">
        <f t="shared" si="0"/>
        <v>0</v>
      </c>
    </row>
    <row r="20" spans="1:19" x14ac:dyDescent="0.35">
      <c r="A20" s="16"/>
      <c r="B20" s="20" t="s">
        <v>37</v>
      </c>
      <c r="C20" s="21"/>
      <c r="D20" s="22"/>
      <c r="E20" s="79"/>
      <c r="F20" s="40">
        <v>4</v>
      </c>
      <c r="G20" s="40"/>
      <c r="H20" s="40"/>
      <c r="I20" s="15">
        <f t="shared" si="1"/>
        <v>0</v>
      </c>
      <c r="J20" s="79"/>
      <c r="K20" s="40">
        <v>4</v>
      </c>
      <c r="L20" s="40"/>
      <c r="M20" s="40"/>
      <c r="N20" s="15">
        <f t="shared" si="2"/>
        <v>0</v>
      </c>
      <c r="O20" s="79"/>
      <c r="P20" s="40">
        <v>6</v>
      </c>
      <c r="Q20" s="40"/>
      <c r="R20" s="40"/>
      <c r="S20" s="10">
        <f t="shared" si="0"/>
        <v>0</v>
      </c>
    </row>
    <row r="21" spans="1:19" x14ac:dyDescent="0.35">
      <c r="A21" s="16"/>
      <c r="B21" s="20" t="s">
        <v>38</v>
      </c>
      <c r="C21" s="21"/>
      <c r="D21" s="22"/>
      <c r="E21" s="79"/>
      <c r="F21" s="40">
        <v>6</v>
      </c>
      <c r="G21" s="40"/>
      <c r="H21" s="40"/>
      <c r="I21" s="15">
        <f t="shared" si="1"/>
        <v>0</v>
      </c>
      <c r="J21" s="79"/>
      <c r="K21" s="40">
        <v>7</v>
      </c>
      <c r="L21" s="40"/>
      <c r="M21" s="40"/>
      <c r="N21" s="15">
        <f t="shared" si="2"/>
        <v>0</v>
      </c>
      <c r="O21" s="79"/>
      <c r="P21" s="40">
        <v>8</v>
      </c>
      <c r="Q21" s="40"/>
      <c r="R21" s="40"/>
      <c r="S21" s="10">
        <f t="shared" si="0"/>
        <v>0</v>
      </c>
    </row>
    <row r="22" spans="1:19" x14ac:dyDescent="0.35">
      <c r="A22" s="16"/>
      <c r="B22" s="20" t="s">
        <v>2</v>
      </c>
      <c r="C22" s="21"/>
      <c r="D22" s="22"/>
      <c r="E22" s="79"/>
      <c r="F22" s="40">
        <v>16</v>
      </c>
      <c r="G22" s="40"/>
      <c r="H22" s="40"/>
      <c r="I22" s="15">
        <f t="shared" si="1"/>
        <v>0</v>
      </c>
      <c r="J22" s="79"/>
      <c r="K22" s="40">
        <v>18</v>
      </c>
      <c r="L22" s="40"/>
      <c r="M22" s="40"/>
      <c r="N22" s="15">
        <f t="shared" si="2"/>
        <v>0</v>
      </c>
      <c r="O22" s="79"/>
      <c r="P22" s="40">
        <v>18</v>
      </c>
      <c r="Q22" s="40"/>
      <c r="R22" s="40"/>
      <c r="S22" s="10">
        <f t="shared" si="0"/>
        <v>0</v>
      </c>
    </row>
    <row r="23" spans="1:19" x14ac:dyDescent="0.35">
      <c r="A23" s="16"/>
      <c r="B23" s="20" t="s">
        <v>19</v>
      </c>
      <c r="C23" s="21"/>
      <c r="D23" s="22"/>
      <c r="E23" s="79"/>
      <c r="F23" s="40">
        <v>10</v>
      </c>
      <c r="G23" s="40"/>
      <c r="H23" s="40"/>
      <c r="I23" s="15">
        <f t="shared" si="1"/>
        <v>0</v>
      </c>
      <c r="J23" s="79"/>
      <c r="K23" s="40">
        <v>15</v>
      </c>
      <c r="L23" s="40"/>
      <c r="M23" s="40"/>
      <c r="N23" s="15">
        <f t="shared" si="2"/>
        <v>0</v>
      </c>
      <c r="O23" s="79"/>
      <c r="P23" s="40">
        <v>15</v>
      </c>
      <c r="Q23" s="40"/>
      <c r="R23" s="40"/>
      <c r="S23" s="10">
        <f t="shared" si="0"/>
        <v>0</v>
      </c>
    </row>
    <row r="24" spans="1:19" x14ac:dyDescent="0.35">
      <c r="A24" s="16"/>
      <c r="B24" s="20" t="s">
        <v>3</v>
      </c>
      <c r="C24" s="21"/>
      <c r="D24" s="22"/>
      <c r="E24" s="79"/>
      <c r="F24" s="40">
        <v>5</v>
      </c>
      <c r="G24" s="40"/>
      <c r="H24" s="40"/>
      <c r="I24" s="15">
        <f t="shared" si="1"/>
        <v>0</v>
      </c>
      <c r="J24" s="79"/>
      <c r="K24" s="40">
        <v>7</v>
      </c>
      <c r="L24" s="40"/>
      <c r="M24" s="40"/>
      <c r="N24" s="15">
        <f t="shared" si="2"/>
        <v>0</v>
      </c>
      <c r="O24" s="79"/>
      <c r="P24" s="40">
        <v>15</v>
      </c>
      <c r="Q24" s="40"/>
      <c r="R24" s="40"/>
      <c r="S24" s="10">
        <f t="shared" si="0"/>
        <v>0</v>
      </c>
    </row>
    <row r="25" spans="1:19" x14ac:dyDescent="0.35">
      <c r="A25" s="16"/>
      <c r="B25" s="20" t="s">
        <v>4</v>
      </c>
      <c r="C25" s="21"/>
      <c r="D25" s="22"/>
      <c r="E25" s="79"/>
      <c r="F25" s="40">
        <v>4</v>
      </c>
      <c r="G25" s="40"/>
      <c r="H25" s="40"/>
      <c r="I25" s="46">
        <f t="shared" si="1"/>
        <v>0</v>
      </c>
      <c r="J25" s="80"/>
      <c r="K25" s="45">
        <v>5</v>
      </c>
      <c r="L25" s="45"/>
      <c r="M25" s="45"/>
      <c r="N25" s="15">
        <f t="shared" si="2"/>
        <v>0</v>
      </c>
      <c r="O25" s="79"/>
      <c r="P25" s="45">
        <v>5</v>
      </c>
      <c r="Q25" s="45"/>
      <c r="R25" s="45"/>
      <c r="S25" s="10">
        <f t="shared" si="0"/>
        <v>0</v>
      </c>
    </row>
    <row r="26" spans="1:19" x14ac:dyDescent="0.35">
      <c r="A26" s="16"/>
      <c r="B26" s="20" t="s">
        <v>5</v>
      </c>
      <c r="C26" s="21"/>
      <c r="D26" s="22"/>
      <c r="E26" s="79"/>
      <c r="F26" s="40">
        <v>7</v>
      </c>
      <c r="G26" s="40"/>
      <c r="H26" s="40"/>
      <c r="I26" s="46">
        <f t="shared" si="1"/>
        <v>0</v>
      </c>
      <c r="J26" s="88"/>
      <c r="K26" s="95" t="s">
        <v>48</v>
      </c>
      <c r="L26" s="96"/>
      <c r="M26" s="97"/>
      <c r="N26" s="90"/>
      <c r="O26" s="94"/>
      <c r="P26" s="42">
        <v>10</v>
      </c>
      <c r="Q26" s="43"/>
      <c r="R26" s="44"/>
      <c r="S26" s="10">
        <f t="shared" si="0"/>
        <v>0</v>
      </c>
    </row>
    <row r="27" spans="1:19" x14ac:dyDescent="0.35">
      <c r="A27" s="16"/>
      <c r="B27" s="20" t="s">
        <v>28</v>
      </c>
      <c r="C27" s="73"/>
      <c r="D27" s="21"/>
      <c r="E27" s="21"/>
      <c r="F27" s="47"/>
      <c r="G27" s="47"/>
      <c r="H27" s="47"/>
      <c r="I27" s="91"/>
      <c r="J27" s="89"/>
      <c r="K27" s="89"/>
      <c r="L27" s="89"/>
      <c r="M27" s="89"/>
      <c r="N27" s="92"/>
      <c r="O27" s="93"/>
      <c r="P27" s="66"/>
      <c r="Q27" s="67"/>
      <c r="R27" s="83"/>
      <c r="S27" s="10"/>
    </row>
    <row r="28" spans="1:19" x14ac:dyDescent="0.35">
      <c r="A28" s="18"/>
      <c r="B28" s="17"/>
      <c r="C28" s="17"/>
      <c r="D28" s="17"/>
      <c r="E28" s="17"/>
      <c r="F28" s="66" t="s">
        <v>22</v>
      </c>
      <c r="G28" s="67"/>
      <c r="H28" s="68">
        <f>SUM(I15:I26)</f>
        <v>0</v>
      </c>
      <c r="I28" s="69"/>
      <c r="J28" s="69"/>
      <c r="K28" s="66" t="s">
        <v>22</v>
      </c>
      <c r="L28" s="70"/>
      <c r="M28" s="69">
        <f>SUM(N15:N27)</f>
        <v>0</v>
      </c>
      <c r="N28" s="70"/>
      <c r="O28" s="67"/>
      <c r="P28" s="68" t="s">
        <v>22</v>
      </c>
      <c r="Q28" s="70"/>
      <c r="R28" s="70">
        <f>SUM(S15:S27)</f>
        <v>0</v>
      </c>
    </row>
    <row r="29" spans="1:19" ht="14.25" customHeight="1" x14ac:dyDescent="0.35">
      <c r="A29" s="48" t="s">
        <v>40</v>
      </c>
      <c r="B29" s="51"/>
      <c r="C29" s="51"/>
      <c r="D29" s="51"/>
      <c r="E29" s="51"/>
      <c r="F29" s="51"/>
      <c r="G29" s="54" t="s">
        <v>43</v>
      </c>
      <c r="H29" s="57"/>
      <c r="I29" s="57"/>
      <c r="J29" s="57"/>
      <c r="K29" s="57"/>
      <c r="L29" s="57"/>
      <c r="M29" s="55"/>
      <c r="N29" s="8"/>
      <c r="O29" s="62" t="s">
        <v>20</v>
      </c>
      <c r="P29" s="71"/>
      <c r="Q29" s="72">
        <f>H28+M28+R28+I13+N13+S13</f>
        <v>0</v>
      </c>
      <c r="R29" s="65"/>
    </row>
    <row r="30" spans="1:19" x14ac:dyDescent="0.35">
      <c r="A30" s="49" t="s">
        <v>41</v>
      </c>
      <c r="B30" s="52"/>
      <c r="C30" s="52"/>
      <c r="D30" s="52"/>
      <c r="E30" s="52"/>
      <c r="F30" s="52"/>
      <c r="G30" s="56" t="s">
        <v>44</v>
      </c>
      <c r="H30" s="57"/>
      <c r="I30" s="57"/>
      <c r="J30" s="57"/>
      <c r="K30" s="57"/>
      <c r="L30" s="57"/>
      <c r="M30" s="58"/>
      <c r="N30" s="8"/>
      <c r="Q30" s="124"/>
      <c r="R30" s="125"/>
    </row>
    <row r="31" spans="1:19" ht="14.25" customHeight="1" x14ac:dyDescent="0.35">
      <c r="A31" s="50" t="s">
        <v>42</v>
      </c>
      <c r="B31" s="53"/>
      <c r="C31" s="53"/>
      <c r="D31" s="53"/>
      <c r="E31" s="53"/>
      <c r="F31" s="53"/>
      <c r="G31" s="59" t="s">
        <v>45</v>
      </c>
      <c r="H31" s="60"/>
      <c r="I31" s="60"/>
      <c r="J31" s="60"/>
      <c r="K31" s="60"/>
      <c r="L31" s="60"/>
      <c r="M31" s="61"/>
      <c r="N31" s="8"/>
      <c r="O31" s="62" t="s">
        <v>46</v>
      </c>
      <c r="P31" s="63"/>
      <c r="Q31" s="64">
        <f>Q29*1.05</f>
        <v>0</v>
      </c>
      <c r="R31" s="65"/>
    </row>
    <row r="32" spans="1:19" hidden="1" x14ac:dyDescent="0.35">
      <c r="A32" t="s">
        <v>27</v>
      </c>
    </row>
  </sheetData>
  <sheetProtection algorithmName="SHA-512" hashValue="q17SI+Jq8gL5yAE9vfFMym/3yPupEDrcLeILZFvycx2lyQolGsvaifq9VJBZZpG5ogY53KhRmigco2Oa9ttJwA==" saltValue="tWriCnm1KFJzLWJfN6K9Og==" spinCount="100000" sheet="1" selectLockedCells="1"/>
  <mergeCells count="3">
    <mergeCell ref="K11:L11"/>
    <mergeCell ref="O11:Q11"/>
    <mergeCell ref="Q30:R30"/>
  </mergeCells>
  <pageMargins left="0.7" right="0.7" top="0.75" bottom="0.75" header="0.3" footer="0.3"/>
  <pageSetup scale="91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>
                  <from>
                    <xdr:col>0</xdr:col>
                    <xdr:colOff>69850</xdr:colOff>
                    <xdr:row>8</xdr:row>
                    <xdr:rowOff>57150</xdr:rowOff>
                  </from>
                  <to>
                    <xdr:col>0</xdr:col>
                    <xdr:colOff>863600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>
                  <from>
                    <xdr:col>0</xdr:col>
                    <xdr:colOff>857250</xdr:colOff>
                    <xdr:row>8</xdr:row>
                    <xdr:rowOff>107950</xdr:rowOff>
                  </from>
                  <to>
                    <xdr:col>1</xdr:col>
                    <xdr:colOff>590550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locked="0" defaultSize="0" autoFill="0" autoLine="0" autoPict="0">
                <anchor>
                  <from>
                    <xdr:col>1</xdr:col>
                    <xdr:colOff>552450</xdr:colOff>
                    <xdr:row>8</xdr:row>
                    <xdr:rowOff>107950</xdr:rowOff>
                  </from>
                  <to>
                    <xdr:col>2</xdr:col>
                    <xdr:colOff>133350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3</xdr:col>
                    <xdr:colOff>342900</xdr:colOff>
                    <xdr:row>8</xdr:row>
                    <xdr:rowOff>127000</xdr:rowOff>
                  </from>
                  <to>
                    <xdr:col>5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5</xdr:col>
                    <xdr:colOff>311150</xdr:colOff>
                    <xdr:row>9</xdr:row>
                    <xdr:rowOff>25400</xdr:rowOff>
                  </from>
                  <to>
                    <xdr:col>9</xdr:col>
                    <xdr:colOff>177800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Order Form</vt:lpstr>
      <vt:lpstr>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Waylon Boire</dc:creator>
  <cp:lastModifiedBy>Waylon Boire</cp:lastModifiedBy>
  <cp:lastPrinted>2025-08-07T01:04:35Z</cp:lastPrinted>
  <dcterms:created xsi:type="dcterms:W3CDTF">2025-04-03T18:23:41Z</dcterms:created>
  <dcterms:modified xsi:type="dcterms:W3CDTF">2025-08-19T02:47:08Z</dcterms:modified>
</cp:coreProperties>
</file>